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a.pastierikova\Desktop\"/>
    </mc:Choice>
  </mc:AlternateContent>
  <bookViews>
    <workbookView xWindow="0" yWindow="0" windowWidth="28800" windowHeight="11235"/>
  </bookViews>
  <sheets>
    <sheet name="Laboratórne vybavenie" sheetId="1" r:id="rId1"/>
  </sheets>
  <calcPr calcId="977461"/>
</workbook>
</file>

<file path=xl/calcChain.xml><?xml version="1.0" encoding="utf-8"?>
<calcChain xmlns="http://schemas.openxmlformats.org/spreadsheetml/2006/main">
  <c r="G28" i="1" l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G85" i="1"/>
  <c r="G87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H27" i="1"/>
  <c r="H85" i="1"/>
  <c r="H87" i="1"/>
  <c r="G27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H11" i="1"/>
  <c r="G11" i="1"/>
  <c r="G25" i="1"/>
  <c r="H25" i="1"/>
</calcChain>
</file>

<file path=xl/sharedStrings.xml><?xml version="1.0" encoding="utf-8"?>
<sst xmlns="http://schemas.openxmlformats.org/spreadsheetml/2006/main" count="314" uniqueCount="156">
  <si>
    <t>Názov položky</t>
  </si>
  <si>
    <t>Opis položky</t>
  </si>
  <si>
    <t>MJ</t>
  </si>
  <si>
    <t>P.č.</t>
  </si>
  <si>
    <t>Obchodné meno, sídlo:</t>
  </si>
  <si>
    <t>Kontakt:</t>
  </si>
  <si>
    <t>Dátum vypracovania ponuky:</t>
  </si>
  <si>
    <t>Množstvo</t>
  </si>
  <si>
    <r>
      <rPr>
        <i/>
        <vertAlign val="superscript"/>
        <sz val="10"/>
        <color indexed="10"/>
        <rFont val="Calibri"/>
        <family val="2"/>
        <charset val="238"/>
      </rPr>
      <t>2</t>
    </r>
    <r>
      <rPr>
        <i/>
        <sz val="10"/>
        <color indexed="10"/>
        <rFont val="Calibri"/>
        <family val="2"/>
        <charset val="238"/>
      </rPr>
      <t xml:space="preserve"> Predkladateľ cenovej ponuky do poznámky uvedie odlišné, príp. doplňujúce parametre z opisu položky alebo ďaľšie doplňujúce informácie a skutočnosti</t>
    </r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</si>
  <si>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</si>
  <si>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Predložením cenovej ponuky potvrdzujem, že ponuka zodpovedá cenám obvyklým v danom mieste a čase.</t>
  </si>
  <si>
    <t>Vzorový formulár č. 1.02d</t>
  </si>
  <si>
    <t>ks</t>
  </si>
  <si>
    <t>Pinzeta priama</t>
  </si>
  <si>
    <t>liter</t>
  </si>
  <si>
    <t>Aktivita 8</t>
  </si>
  <si>
    <t xml:space="preserve">Ochranné rukavice protiteplotné </t>
  </si>
  <si>
    <t>Rukavice - Latexové</t>
  </si>
  <si>
    <t>Nožnice na papier nerezové</t>
  </si>
  <si>
    <t>Uhlíkový filter pre Aquipur 3x</t>
  </si>
  <si>
    <t>Mechanický filter pre Aquipur 3x</t>
  </si>
  <si>
    <t>Ionexová nápĺň pre Aquipur 3x</t>
  </si>
  <si>
    <t>Membrána TFM 36 pre Aquipur 3x</t>
  </si>
  <si>
    <t>Vata buničitá vinutá v rolkách</t>
  </si>
  <si>
    <t>Sáčky Ancom na vlákninu f57</t>
  </si>
  <si>
    <t>Rukavice - Latexové, vyšetrovacie, nesterilné, nepudrované, veľkosť S</t>
  </si>
  <si>
    <t>Kompatibilný s prístrojom Aquipur 3x</t>
  </si>
  <si>
    <t>Aktivita 9</t>
  </si>
  <si>
    <t>Anaeróbna nádoba, objem 2,5 l,</t>
  </si>
  <si>
    <t>Filtračný papier hárkový</t>
  </si>
  <si>
    <t>Filtračný papier kvantitatívny</t>
  </si>
  <si>
    <t>Filtračný papier pre kvalitatívnu analýzu</t>
  </si>
  <si>
    <t xml:space="preserve">Uhlíkový filter </t>
  </si>
  <si>
    <t xml:space="preserve">Mechanický filter </t>
  </si>
  <si>
    <t xml:space="preserve">Ionexová nápĺň </t>
  </si>
  <si>
    <t xml:space="preserve">Ionexová náplň + puzdro </t>
  </si>
  <si>
    <t>Sieťka nad kahán s keramickou vrstvou</t>
  </si>
  <si>
    <t xml:space="preserve">Balóniky pipetovacie </t>
  </si>
  <si>
    <t xml:space="preserve">Elektróda pre pH meter </t>
  </si>
  <si>
    <t xml:space="preserve">Lampa  jednoprvková Ca                 </t>
  </si>
  <si>
    <t xml:space="preserve">Lampa  jednoprvková Mg </t>
  </si>
  <si>
    <t xml:space="preserve">Lampa K/Na </t>
  </si>
  <si>
    <t xml:space="preserve">Zápalný drôtik Kantal </t>
  </si>
  <si>
    <t xml:space="preserve">Vitónové tesnenie </t>
  </si>
  <si>
    <t>Uhlíkový filter pre Aqual 35 SL</t>
  </si>
  <si>
    <t>Mechanický filter pre Aqual 35 SL</t>
  </si>
  <si>
    <t>Ionexová nápĺň pre Aqual 35 SL</t>
  </si>
  <si>
    <t>Ionexová nápĺň pre Aqual 35 SL (ionex + puzdro nové)</t>
  </si>
  <si>
    <t>Sieťka nad kahán s keramickou vrstvou, rozmer: 160x160 mm</t>
  </si>
  <si>
    <t>Sieťka nad kahán s keramickou vrstvou, rozmer: 120x120 mm</t>
  </si>
  <si>
    <t xml:space="preserve">Lampa  jednoprvková Ca - náhradný diel k prístroju AAS Szimadzu 660                  </t>
  </si>
  <si>
    <t xml:space="preserve">Lampa  jednoprvková Mg - náhradný diel k prístroju AAS Szimadzu 660      </t>
  </si>
  <si>
    <t xml:space="preserve">Lampa K/Na - náhradný diel k prístroju AAS Szimadzu 660      </t>
  </si>
  <si>
    <t>SUMA SPOLU ZA VŠETKY AKTIVITY</t>
  </si>
  <si>
    <t>SUMA</t>
  </si>
  <si>
    <t>Miesto dodania</t>
  </si>
  <si>
    <r>
      <t>Uviesť názov tovaru, výrobcu, príp. typ ponúkaného tovaru, katalógové číslo a link na internetovú stránku tovaru; Poznámka</t>
    </r>
    <r>
      <rPr>
        <b/>
        <vertAlign val="superscript"/>
        <sz val="11"/>
        <color indexed="10"/>
        <rFont val="Calibri"/>
        <family val="2"/>
        <charset val="238"/>
      </rPr>
      <t xml:space="preserve">2 </t>
    </r>
  </si>
  <si>
    <t>Kvalitatívny filtračný papier</t>
  </si>
  <si>
    <t xml:space="preserve">Filtračný papier hárkový, </t>
  </si>
  <si>
    <t>Magnetické miešadielko,  PTFE</t>
  </si>
  <si>
    <t xml:space="preserve">Miešadielko </t>
  </si>
  <si>
    <t xml:space="preserve">Extrakčné patróny celulózové do prístroja SOXTEC </t>
  </si>
  <si>
    <t xml:space="preserve">Bielená hydrofilná gáza zo 100% bavlny </t>
  </si>
  <si>
    <t>Vata buničitá</t>
  </si>
  <si>
    <t>Homogenizačné sáčky BagFilter s bočným filtrom</t>
  </si>
  <si>
    <t xml:space="preserve">Náhradná žiarivka do UV lampy, </t>
  </si>
  <si>
    <t>Doštičky mikrotitračné 96 jamkové</t>
  </si>
  <si>
    <t>Extrakčné patróny celulózové do prístroja SOXTEC,</t>
  </si>
  <si>
    <t>Filtračné dosky Hobrafilt 20x20</t>
  </si>
  <si>
    <t>Filtračné dosky Hobrafilt 20 x20</t>
  </si>
  <si>
    <t>Filtračné dosky Hobrafilt 40x40</t>
  </si>
  <si>
    <t xml:space="preserve">Hadica potravinárska BARDUC, </t>
  </si>
  <si>
    <t xml:space="preserve">Hadica Semperit, </t>
  </si>
  <si>
    <t xml:space="preserve">Brúsny kotúč </t>
  </si>
  <si>
    <t xml:space="preserve">Kremelina Hyflo Supercell hrubá </t>
  </si>
  <si>
    <t xml:space="preserve">StandardSuperCel (stredná) </t>
  </si>
  <si>
    <t xml:space="preserve">Kremelina F10 (jemná) </t>
  </si>
  <si>
    <t xml:space="preserve">Pipeta Pasteurova sklenená </t>
  </si>
  <si>
    <t>Striekačkový filter,</t>
  </si>
  <si>
    <t xml:space="preserve">LC kolóna NH2-phase, </t>
  </si>
  <si>
    <t xml:space="preserve">Chromatografická kolóna
</t>
  </si>
  <si>
    <t xml:space="preserve">SPE kolónky, </t>
  </si>
  <si>
    <t>Vysokotlakové spojky pre HPLC - tesnenia,</t>
  </si>
  <si>
    <t xml:space="preserve">HPLC kolóna </t>
  </si>
  <si>
    <t>zo 100% bavlny s hustotou 17 nití/cm2, rolka 90cm x 10m</t>
  </si>
  <si>
    <t>opravy  laboratórnych aparatúr a inštalácie,  vonk.Ф 175 mm x vnút. Ф 20 mm, hrúbka 20 mm ( 175 x 20 x 20)</t>
  </si>
  <si>
    <t>dĺžka 250 mm, 4,6 mm ID, 5 ųm film</t>
  </si>
  <si>
    <t>Jednotková cena
(bez DPH) v Eur</t>
  </si>
  <si>
    <t>Jednotková cena
( s DPH) v Eur</t>
  </si>
  <si>
    <t>Celková cena
(bez DPH )v Eur</t>
  </si>
  <si>
    <t>Celková cena
(s DPH) v Eur</t>
  </si>
  <si>
    <t>Odsávanie a výtlak ovocných štiav a extraktov, prívod vákua, vnút. Ф 25 mm(doporučené príslušenstvo k existujúcemu zariadeniu, pokračovanie vo vedecko-výskumnej činnosti a zachovanie kontinuity vedeckých výstupov)</t>
  </si>
  <si>
    <t>Prívod vákua, prívod chladiacej vody na difúzne procesy , vnút. Ф 30 mm (doporučené príslušenstvo k existujúcemu zariadeniu, pokračovanie vo vedecko-výskumnej činnosti a zachovanie kontinuity vedeckých výstupov)</t>
  </si>
  <si>
    <t>Prívod vody, Ф 32/40 mm (doporučené príslušenstvo k existujúcemu zariadeniu, pokračovanie vo vedecko-výskumnej činnosti a zachovanie kontinuity vedeckých výstupov)</t>
  </si>
  <si>
    <t>Prívod  vody, Ф 25/32mm (doporučené príslušenstvo k existujúcemu zariadeniu, pokračovanie vo vedecko-výskumnej činnosti a zachovanie kontinuity vedeckých výstupov)</t>
  </si>
  <si>
    <t>Prívod vody, Ф 19/26mm (doporučené príslušenstvo k existujúcemu zariadeniu, pokračovanie vo vedecko-výskumnej činnosti a zachovanie kontinuity vedeckých výstupov)</t>
  </si>
  <si>
    <t xml:space="preserve">HPLC kolóna pre stanovenie organických kyselín. </t>
  </si>
  <si>
    <t xml:space="preserve">uzávery na kapilárnu kolónu. </t>
  </si>
  <si>
    <t xml:space="preserve">Papierik univerzálny  </t>
  </si>
  <si>
    <r>
      <rPr>
        <i/>
        <vertAlign val="superscript"/>
        <sz val="10"/>
        <color indexed="10"/>
        <rFont val="Calibri"/>
        <family val="2"/>
        <charset val="238"/>
      </rPr>
      <t>1</t>
    </r>
    <r>
      <rPr>
        <i/>
        <sz val="10"/>
        <color indexed="10"/>
        <rFont val="Calibri"/>
        <family val="2"/>
        <charset val="238"/>
      </rPr>
      <t xml:space="preserve"> Predkladateľ cenovej ponuky vypĺňa údaje do bielych polí, v stĺpcoch G a H je použitý  vzorec.</t>
    </r>
  </si>
  <si>
    <t>VÚP, Priemyselná 4, Bratislava</t>
  </si>
  <si>
    <t>kg</t>
  </si>
  <si>
    <t>g</t>
  </si>
  <si>
    <t xml:space="preserve">m </t>
  </si>
  <si>
    <t>m</t>
  </si>
  <si>
    <t>v PD je germicídna UV lampa</t>
  </si>
  <si>
    <t>Rukavice - Latexové, vyšetrovacie, nesterilné, nepudrované, veľkosť S, napr. balenie 100ks</t>
  </si>
  <si>
    <t>vinutá v rolkách, napr. balenie 1000g</t>
  </si>
  <si>
    <t>Kompatibilné s prístrojom Ankom 200,pórovitosť 25 mikrónov, schopné odolávať 72% H2SO4, bez popolové ( original prislušenstvo k existujúcemu zariadeni),napr. balenie 200ks</t>
  </si>
  <si>
    <t>odtučnené, na stanovenie tukov v potravinových matriciach, dĺžka 60 mm, šírka 26 mm, (original prislušenstvo k existujúcemu zariadeni), napr. balenie 25 ks</t>
  </si>
  <si>
    <t>sáčky s netkaným bočným filtrom, objemu 400 ml, rozmery 19 x 30 cm, pórovitosť filtra 250 mikrónov, 8 mm spoj na troch stranách, transparentnné, pevné, priehladné, sterilné, vhodné pre každý typ vzoriek, Pokračovanie vo vedecko-výskumnej činnosti a zachovanie kontinuity vedeckých výstupov, napr. balenie po 500 ks</t>
  </si>
  <si>
    <t>jamkové, sterilné, PS, typ 96 U, profil jamky guľatý, napr. balenie 100ks</t>
  </si>
  <si>
    <t>odtučnené, na stanovenie tukov v potravinových matriciach, dĺžka 60 mm, šírka 26 mm, kompatibilný s prístrojom SOXTEC, (original prislušenstvo k existujúcemu zariadeni), napr. balenie 25 ks</t>
  </si>
  <si>
    <t>Čistiaca filtrácia rastlinných štiav a extraktov, 20 x 20, priepustnosť S40, pokračovanie vo vedecko-výskumnej činnosti a zachovanie kontinuity vedeckých výstupov, napr. balenie  20 ks</t>
  </si>
  <si>
    <t>Jemná leštiaca filtrácia rastlinných štiav a extraktov, 20 x 20, priepustnosť S10,  pokračovanie vo vedecko-výskumnej činnosti a zachovanie kontinuity vedeckých výstupov, napr. balenie  20 ks</t>
  </si>
  <si>
    <t>Čistiaca filtrácia rastlinných štiav a extraktov,  40 x 40, priepustnosť S40, pokračovanie vo vedecko-výskumnej činnosti a zachovanie kontinuity vedeckých výstupov, napr. balenie  25 ks</t>
  </si>
  <si>
    <t>Jemná leštiaca filtrácia rastlinných štiav a extraktov, 40 x 40, priepustnosť S10, pokračovanie vo vedecko-výskumnej činnosti a zachovanie kontinuity vedeckých výstupov, napr. balenie  25 ks</t>
  </si>
  <si>
    <t>filtrácia a adsorpčné čistenie kvapalín, hrubá, typ kremeliny, pokračovanie vo vedecko-výskumnej činnosti a zachovanie kontinuity vedeckých výstupov,napr. balenie 25 kg</t>
  </si>
  <si>
    <t>filtrácia a adsorpčné čistenie kvapalín, stredná, typ kremeliny, pokračovanie vo vedecko-výskumnej činnosti a zachovanie kontinuity vedeckých výstupov, napr. balenie 25 kg</t>
  </si>
  <si>
    <t>filtrácia a adsorpčné čistenie kvapalín, jemná, typ kremeliny, pokračovanie vo vedecko-výskumnej činnosti a zachovanie kontinuity vedeckých výstupov, napr. balenie 15 kg</t>
  </si>
  <si>
    <t>membrána nylon, priemer 25 mm, pórovitosť 0,45 μm, napr. balenie 100ks</t>
  </si>
  <si>
    <t xml:space="preserve"> membrána nylon, priemer 13 mm, pórovitosť 0,22 μm, napr. balenie 100ks</t>
  </si>
  <si>
    <t>Tomu zodpovedá Capillary Column Caps Universal Color Coded, Restek, Column Caps, (pokračovanie vo vedecko-výskumnej činnosti a zachovanie kontinuity vedeckých výstupov), napr. 10 sets (20 caps), (1balenie/10set)</t>
  </si>
  <si>
    <t>Purospher STAR RP-8ec, 4,6 x 250 mm, 5,0 ųm, kompletný set, t.j. vrátane držiaka  a guard kolóny,</t>
  </si>
  <si>
    <t>BondElut AccuCAT(200 mg, 3 ml), napr.  Balenie 60 ks</t>
  </si>
  <si>
    <t>Papierik univerzálny pH  0 - 12, napr. balenie 100ks</t>
  </si>
  <si>
    <t>C 5010.3 Zápalný drôtik Kantal do štandardnej rozkladnej nádoby C 5010, napr. balenie 5ks</t>
  </si>
  <si>
    <r>
      <t xml:space="preserve">Ochranné rukavice protiteplotné Kevlar prstové do 250°C, </t>
    </r>
    <r>
      <rPr>
        <strike/>
        <sz val="11"/>
        <color indexed="8"/>
        <rFont val="Calibri"/>
        <family val="2"/>
        <charset val="238"/>
      </rPr>
      <t>veľkosť 8</t>
    </r>
  </si>
  <si>
    <r>
      <t xml:space="preserve">Pinzeta priama, nerezová, zaguľatené čeľuste, </t>
    </r>
    <r>
      <rPr>
        <sz val="11"/>
        <color indexed="10"/>
        <rFont val="Calibri"/>
        <family val="2"/>
        <charset val="238"/>
      </rPr>
      <t xml:space="preserve">celková </t>
    </r>
    <r>
      <rPr>
        <sz val="11"/>
        <color theme="1"/>
        <rFont val="Calibri"/>
        <family val="2"/>
        <charset val="238"/>
        <scheme val="minor"/>
      </rPr>
      <t>dlžka</t>
    </r>
    <r>
      <rPr>
        <sz val="11"/>
        <color indexed="10"/>
        <rFont val="Calibri"/>
        <family val="2"/>
        <charset val="238"/>
      </rPr>
      <t xml:space="preserve"> min</t>
    </r>
    <r>
      <rPr>
        <sz val="11"/>
        <color theme="1"/>
        <rFont val="Calibri"/>
        <family val="2"/>
        <charset val="238"/>
        <scheme val="minor"/>
      </rPr>
      <t>: 200 mm</t>
    </r>
  </si>
  <si>
    <r>
      <t xml:space="preserve">Pinzeta priama, nerezová, zaguľatené čeľuste, </t>
    </r>
    <r>
      <rPr>
        <sz val="11"/>
        <color indexed="10"/>
        <rFont val="Calibri"/>
        <family val="2"/>
        <charset val="238"/>
      </rPr>
      <t xml:space="preserve">celková </t>
    </r>
    <r>
      <rPr>
        <sz val="11"/>
        <color theme="1"/>
        <rFont val="Calibri"/>
        <family val="2"/>
        <charset val="238"/>
        <scheme val="minor"/>
      </rPr>
      <t>dlžka</t>
    </r>
    <r>
      <rPr>
        <sz val="11"/>
        <color indexed="10"/>
        <rFont val="Calibri"/>
        <family val="2"/>
        <charset val="238"/>
      </rPr>
      <t xml:space="preserve"> min.</t>
    </r>
    <r>
      <rPr>
        <sz val="11"/>
        <color theme="1"/>
        <rFont val="Calibri"/>
        <family val="2"/>
        <charset val="238"/>
        <scheme val="minor"/>
      </rPr>
      <t>: 300 mm</t>
    </r>
  </si>
  <si>
    <r>
      <t xml:space="preserve">Nožnice na papier nerezové, </t>
    </r>
    <r>
      <rPr>
        <sz val="11"/>
        <color indexed="10"/>
        <rFont val="Calibri"/>
        <family val="2"/>
        <charset val="238"/>
      </rPr>
      <t xml:space="preserve">celková </t>
    </r>
    <r>
      <rPr>
        <sz val="11"/>
        <color theme="1"/>
        <rFont val="Calibri"/>
        <family val="2"/>
        <charset val="238"/>
        <scheme val="minor"/>
      </rPr>
      <t xml:space="preserve">dĺžka </t>
    </r>
    <r>
      <rPr>
        <sz val="11"/>
        <color indexed="10"/>
        <rFont val="Calibri"/>
        <family val="2"/>
        <charset val="238"/>
      </rPr>
      <t>min.</t>
    </r>
    <r>
      <rPr>
        <sz val="11"/>
        <color theme="1"/>
        <rFont val="Calibri"/>
        <family val="2"/>
        <charset val="238"/>
        <scheme val="minor"/>
      </rPr>
      <t xml:space="preserve"> 250 mm</t>
    </r>
  </si>
  <si>
    <r>
      <t xml:space="preserve">hladké, </t>
    </r>
    <r>
      <rPr>
        <sz val="11"/>
        <color indexed="10"/>
        <rFont val="Calibri"/>
        <family val="2"/>
        <charset val="238"/>
      </rPr>
      <t xml:space="preserve">valcové, </t>
    </r>
    <r>
      <rPr>
        <sz val="11"/>
        <color theme="1"/>
        <rFont val="Calibri"/>
        <family val="2"/>
        <charset val="238"/>
        <scheme val="minor"/>
      </rPr>
      <t xml:space="preserve">PTFE, </t>
    </r>
    <r>
      <rPr>
        <strike/>
        <sz val="11"/>
        <color indexed="8"/>
        <rFont val="Calibri"/>
        <family val="2"/>
        <charset val="238"/>
      </rPr>
      <t>hladké</t>
    </r>
    <r>
      <rPr>
        <sz val="11"/>
        <color theme="1"/>
        <rFont val="Calibri"/>
        <family val="2"/>
        <charset val="238"/>
        <scheme val="minor"/>
      </rPr>
      <t>, 10 x 6 mm, (L x D),</t>
    </r>
  </si>
  <si>
    <r>
      <t xml:space="preserve">hladké, </t>
    </r>
    <r>
      <rPr>
        <sz val="11"/>
        <color indexed="10"/>
        <rFont val="Calibri"/>
        <family val="2"/>
        <charset val="238"/>
      </rPr>
      <t xml:space="preserve">valcové, </t>
    </r>
    <r>
      <rPr>
        <sz val="11"/>
        <color theme="1"/>
        <rFont val="Calibri"/>
        <family val="2"/>
        <charset val="238"/>
        <scheme val="minor"/>
      </rPr>
      <t xml:space="preserve">PTFE, 10 x 3mm, (L x D), </t>
    </r>
  </si>
  <si>
    <r>
      <t xml:space="preserve"> pre kultiváciu anaeróbných a mikroaerofilných mikroorganizmov,</t>
    </r>
    <r>
      <rPr>
        <sz val="11"/>
        <color indexed="10"/>
        <rFont val="Calibri"/>
        <family val="2"/>
        <charset val="238"/>
      </rPr>
      <t xml:space="preserve"> objem min. 2,5L</t>
    </r>
  </si>
  <si>
    <r>
      <t xml:space="preserve">sklenená </t>
    </r>
    <r>
      <rPr>
        <sz val="11"/>
        <color indexed="10"/>
        <rFont val="Calibri"/>
        <family val="2"/>
        <charset val="238"/>
      </rPr>
      <t>v rozmedzí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indexed="10"/>
        <rFont val="Calibri"/>
        <family val="2"/>
        <charset val="238"/>
      </rPr>
      <t>220-240 mm</t>
    </r>
    <r>
      <rPr>
        <strike/>
        <sz val="11"/>
        <color indexed="8"/>
        <rFont val="Calibri"/>
        <family val="2"/>
        <charset val="238"/>
      </rPr>
      <t>225mm</t>
    </r>
    <r>
      <rPr>
        <sz val="11"/>
        <color theme="1"/>
        <rFont val="Calibri"/>
        <family val="2"/>
        <charset val="238"/>
        <scheme val="minor"/>
      </rPr>
      <t>, napr. balenie 1000ks</t>
    </r>
  </si>
  <si>
    <r>
      <rPr>
        <sz val="11"/>
        <color indexed="10"/>
        <rFont val="Calibri"/>
        <family val="2"/>
        <charset val="238"/>
      </rPr>
      <t xml:space="preserve">rozmer min. </t>
    </r>
    <r>
      <rPr>
        <sz val="11"/>
        <color theme="1"/>
        <rFont val="Calibri"/>
        <family val="2"/>
        <charset val="238"/>
        <scheme val="minor"/>
      </rPr>
      <t xml:space="preserve">500x500 mm,  </t>
    </r>
    <r>
      <rPr>
        <sz val="11"/>
        <color indexed="10"/>
        <rFont val="Calibri"/>
        <family val="2"/>
        <charset val="238"/>
      </rPr>
      <t>alebo min plocha 1 hárku 2500 mm2</t>
    </r>
    <r>
      <rPr>
        <sz val="11"/>
        <color theme="1"/>
        <rFont val="Calibri"/>
        <family val="2"/>
        <charset val="238"/>
        <scheme val="minor"/>
      </rPr>
      <t>, napr. balenie 12,5kg</t>
    </r>
  </si>
  <si>
    <t>rozmer min. 500x500 mm, alebo min. plocha 1 hárku 2500 mm2, napr. balenie 12,5kg</t>
  </si>
  <si>
    <r>
      <rPr>
        <sz val="11"/>
        <color indexed="10"/>
        <rFont val="Calibri"/>
        <family val="2"/>
        <charset val="238"/>
      </rPr>
      <t>žiarovka lineárna 30W, G13-T8,</t>
    </r>
    <r>
      <rPr>
        <sz val="11"/>
        <color theme="1"/>
        <rFont val="Calibri"/>
        <family val="2"/>
        <charset val="238"/>
        <scheme val="minor"/>
      </rPr>
      <t xml:space="preserve">UVC, 90 cm, germicídna, </t>
    </r>
    <r>
      <rPr>
        <sz val="11"/>
        <color indexed="10"/>
        <rFont val="Calibri"/>
        <family val="2"/>
        <charset val="238"/>
      </rPr>
      <t>pre účinnú a ekologickú dezinfekciu bez chemických prostriedkov</t>
    </r>
  </si>
  <si>
    <r>
      <rPr>
        <sz val="11"/>
        <color indexed="10"/>
        <rFont val="Calibri"/>
        <family val="2"/>
        <charset val="238"/>
      </rPr>
      <t>Tomu zodpovedá stacionární fáze H, dlžka kolóny 300 mm, veľkosť častic 8 um, akceptovatelný vnútorný priemer 7,7-7,8 mm. Tom zodpovedá</t>
    </r>
    <r>
      <rPr>
        <sz val="11"/>
        <rFont val="Calibri"/>
        <family val="2"/>
        <charset val="238"/>
      </rPr>
      <t xml:space="preserve"> </t>
    </r>
    <r>
      <rPr>
        <sz val="11"/>
        <color indexed="10"/>
        <rFont val="Calibri"/>
        <family val="2"/>
        <charset val="238"/>
      </rPr>
      <t>napr.</t>
    </r>
    <r>
      <rPr>
        <sz val="11"/>
        <rFont val="Calibri"/>
        <family val="2"/>
        <charset val="238"/>
      </rPr>
      <t xml:space="preserve"> Rezex ROA-Organic Acid H+ (8%)  HPLC Column 300 x 7.8 mm,   (pokračovanie vo vedecko-výskumnej činnosti a zachovanie kontinuity vedeckých výstupov). </t>
    </r>
  </si>
  <si>
    <r>
      <t xml:space="preserve">Oasis HLB 6cc (200 mg), napr.  Balenie 30 ks, </t>
    </r>
    <r>
      <rPr>
        <sz val="11"/>
        <color indexed="10"/>
        <rFont val="Calibri"/>
        <family val="2"/>
        <charset val="238"/>
      </rPr>
      <t xml:space="preserve">alebo ekvivalent rovnakých parametrov a kvality </t>
    </r>
  </si>
  <si>
    <r>
      <t xml:space="preserve">Octadecyl C18 (1000 mg/6ml), 40-60 ųm, napr.  Balenie 30 ks, </t>
    </r>
    <r>
      <rPr>
        <sz val="11"/>
        <color indexed="10"/>
        <rFont val="Calibri"/>
        <family val="2"/>
        <charset val="238"/>
      </rPr>
      <t xml:space="preserve">alebo ekvivalent rovnakých parametrov a kvality </t>
    </r>
  </si>
  <si>
    <r>
      <t xml:space="preserve">tesnenia, skrutky, napr.  balenie 10 ks. </t>
    </r>
    <r>
      <rPr>
        <sz val="11"/>
        <color indexed="10"/>
        <rFont val="Calibri"/>
        <family val="2"/>
        <charset val="238"/>
      </rPr>
      <t>Tomu zodpovedá napr. 1/16" Fittings and Ferrules 10/PK</t>
    </r>
  </si>
  <si>
    <r>
      <t>RP-18 (</t>
    </r>
    <r>
      <rPr>
        <sz val="11"/>
        <color indexed="10"/>
        <rFont val="Calibri"/>
        <family val="2"/>
        <charset val="238"/>
      </rPr>
      <t xml:space="preserve">dĺžka </t>
    </r>
    <r>
      <rPr>
        <sz val="11"/>
        <color theme="1"/>
        <rFont val="Calibri"/>
        <family val="2"/>
        <charset val="238"/>
        <scheme val="minor"/>
      </rPr>
      <t xml:space="preserve">50 mm, </t>
    </r>
    <r>
      <rPr>
        <sz val="11"/>
        <color indexed="10"/>
        <rFont val="Calibri"/>
        <family val="2"/>
        <charset val="238"/>
      </rPr>
      <t xml:space="preserve">akceptovatelný vnútorný priemer </t>
    </r>
    <r>
      <rPr>
        <sz val="11"/>
        <color theme="1"/>
        <rFont val="Calibri"/>
        <family val="2"/>
        <charset val="238"/>
        <scheme val="minor"/>
      </rPr>
      <t>2-</t>
    </r>
    <r>
      <rPr>
        <sz val="11"/>
        <color indexed="10"/>
        <rFont val="Calibri"/>
        <family val="2"/>
        <charset val="238"/>
      </rPr>
      <t>2,2</t>
    </r>
    <r>
      <rPr>
        <sz val="11"/>
        <color theme="1"/>
        <rFont val="Calibri"/>
        <family val="2"/>
        <charset val="238"/>
        <scheme val="minor"/>
      </rPr>
      <t xml:space="preserve"> mm,veľkosť častic  3-</t>
    </r>
    <r>
      <rPr>
        <sz val="11"/>
        <color indexed="10"/>
        <rFont val="Calibri"/>
        <family val="2"/>
        <charset val="238"/>
      </rPr>
      <t xml:space="preserve">3,5 </t>
    </r>
    <r>
      <rPr>
        <sz val="11"/>
        <color theme="1"/>
        <rFont val="Calibri"/>
        <family val="2"/>
        <charset val="238"/>
        <scheme val="minor"/>
      </rPr>
      <t>µm)</t>
    </r>
  </si>
  <si>
    <r>
      <t xml:space="preserve">Filtračný papier hárkový,mäkší krepový, </t>
    </r>
    <r>
      <rPr>
        <sz val="11"/>
        <color indexed="10"/>
        <rFont val="Calibri"/>
        <family val="2"/>
        <charset val="238"/>
      </rPr>
      <t xml:space="preserve">max. rozmery </t>
    </r>
    <r>
      <rPr>
        <sz val="11"/>
        <color indexed="8"/>
        <rFont val="Calibri"/>
        <family val="2"/>
        <charset val="238"/>
      </rPr>
      <t>580x580 mm,</t>
    </r>
    <r>
      <rPr>
        <sz val="11"/>
        <color indexed="10"/>
        <rFont val="Calibri"/>
        <family val="2"/>
        <charset val="238"/>
      </rPr>
      <t xml:space="preserve"> alebo obsah 1 hárku maximálne 0,3364 m2</t>
    </r>
    <r>
      <rPr>
        <sz val="11"/>
        <color indexed="8"/>
        <rFont val="Calibri"/>
        <family val="2"/>
        <charset val="238"/>
      </rPr>
      <t xml:space="preserve">, </t>
    </r>
    <r>
      <rPr>
        <sz val="11"/>
        <color indexed="10"/>
        <rFont val="Calibri"/>
        <family val="2"/>
        <charset val="238"/>
      </rPr>
      <t>max.</t>
    </r>
    <r>
      <rPr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12,5 kg v balení</t>
    </r>
    <r>
      <rPr>
        <strike/>
        <sz val="11"/>
        <color indexed="8"/>
        <rFont val="Calibri"/>
        <family val="2"/>
        <charset val="238"/>
      </rPr>
      <t xml:space="preserve"> </t>
    </r>
  </si>
  <si>
    <r>
      <t xml:space="preserve">Filtračný papier kvantitatívny, priemer 185 mm, pomalá rýchlosť filtrácie, porozita cca 2,5μm. </t>
    </r>
    <r>
      <rPr>
        <sz val="11"/>
        <color indexed="10"/>
        <rFont val="Calibri"/>
        <family val="2"/>
        <charset val="238"/>
      </rPr>
      <t>Tomu zodpovedá napr. Whatmann Grade 42</t>
    </r>
  </si>
  <si>
    <r>
      <t>Filtračný papier pre kvalitatívnu analýzu, kruhové výseky, druh 1291</t>
    </r>
    <r>
      <rPr>
        <sz val="11"/>
        <color indexed="10"/>
        <rFont val="Calibri"/>
        <family val="2"/>
        <charset val="238"/>
      </rPr>
      <t xml:space="preserve"> alebo ekvivalent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strike/>
        <sz val="11"/>
        <color indexed="8"/>
        <rFont val="Calibri"/>
        <family val="2"/>
        <charset val="238"/>
      </rPr>
      <t>modrá páska</t>
    </r>
    <r>
      <rPr>
        <sz val="11"/>
        <color theme="1"/>
        <rFont val="Calibri"/>
        <family val="2"/>
        <charset val="238"/>
        <scheme val="minor"/>
      </rPr>
      <t xml:space="preserve"> - malá rýchlosť filtrácie, priemer 185 mm, napr. balenie 100ks</t>
    </r>
  </si>
  <si>
    <r>
      <t xml:space="preserve">Ochranné rukavice protiteplotné Kevlar prstové do 250°C, </t>
    </r>
    <r>
      <rPr>
        <strike/>
        <sz val="11"/>
        <color indexed="8"/>
        <rFont val="Calibri"/>
        <family val="2"/>
        <charset val="238"/>
      </rPr>
      <t>veľkosť 8</t>
    </r>
  </si>
  <si>
    <r>
      <t xml:space="preserve">Pinzeta priama, nerezová, zaguľatené čeľuste, dlžka </t>
    </r>
    <r>
      <rPr>
        <sz val="11"/>
        <color indexed="10"/>
        <rFont val="Calibri"/>
        <family val="2"/>
        <charset val="238"/>
      </rPr>
      <t>min</t>
    </r>
    <r>
      <rPr>
        <sz val="11"/>
        <color theme="1"/>
        <rFont val="Calibri"/>
        <family val="2"/>
        <charset val="238"/>
        <scheme val="minor"/>
      </rPr>
      <t>: 200 mm</t>
    </r>
  </si>
  <si>
    <r>
      <t xml:space="preserve">Pinzeta priama, nerezová, zaguľatené čeľuste, dlžka </t>
    </r>
    <r>
      <rPr>
        <sz val="11"/>
        <color indexed="10"/>
        <rFont val="Calibri"/>
        <family val="2"/>
        <charset val="238"/>
      </rPr>
      <t>min.</t>
    </r>
    <r>
      <rPr>
        <sz val="11"/>
        <color theme="1"/>
        <rFont val="Calibri"/>
        <family val="2"/>
        <charset val="238"/>
        <scheme val="minor"/>
      </rPr>
      <t>: 300 mm</t>
    </r>
  </si>
  <si>
    <r>
      <t xml:space="preserve">Nožnice na papier nerezové, </t>
    </r>
    <r>
      <rPr>
        <sz val="11"/>
        <color indexed="10"/>
        <rFont val="Calibri"/>
        <family val="2"/>
        <charset val="238"/>
      </rPr>
      <t xml:space="preserve">celková </t>
    </r>
    <r>
      <rPr>
        <sz val="11"/>
        <color theme="1"/>
        <rFont val="Calibri"/>
        <family val="2"/>
        <charset val="238"/>
        <scheme val="minor"/>
      </rPr>
      <t xml:space="preserve">dĺžka </t>
    </r>
    <r>
      <rPr>
        <sz val="11"/>
        <color indexed="10"/>
        <rFont val="Calibri"/>
        <family val="2"/>
        <charset val="238"/>
      </rPr>
      <t>min.</t>
    </r>
    <r>
      <rPr>
        <sz val="11"/>
        <color theme="1"/>
        <rFont val="Calibri"/>
        <family val="2"/>
        <charset val="238"/>
        <scheme val="minor"/>
      </rPr>
      <t xml:space="preserve"> 250 mm</t>
    </r>
  </si>
  <si>
    <r>
      <t>Balóniky pipetovacie Standard</t>
    </r>
    <r>
      <rPr>
        <sz val="11"/>
        <color indexed="10"/>
        <rFont val="Calibri"/>
        <family val="2"/>
        <charset val="238"/>
      </rPr>
      <t xml:space="preserve"> do 50 ml</t>
    </r>
  </si>
  <si>
    <r>
      <t xml:space="preserve">Elektróda pre pH meter HANNA HI 2210, označenie elektódy HI 1131B,  Popis: plniteľná sklenená kombinovaná elektróda s jednoduchým rozhraním AgCl, rozsah 0 až 13 pH, rozhranie so vzorkou: 1x keramická frita, výtok 15-20 µL/h, elektrolyt: KCl 3,5M + AgCl (HI7071), bez teplotného čidla, s BNC konektorom a 1 m káblom) </t>
    </r>
    <r>
      <rPr>
        <sz val="11"/>
        <color indexed="10"/>
        <rFont val="Calibri"/>
        <family val="2"/>
        <charset val="238"/>
      </rPr>
      <t>alebo ekvivalent porovnateľných parametrov</t>
    </r>
  </si>
  <si>
    <r>
      <t xml:space="preserve">Vitónové tesnenie pre skúmavky s priemerom 42 mm pre destilačný prístroj UDK 132. </t>
    </r>
    <r>
      <rPr>
        <sz val="11"/>
        <color indexed="10"/>
        <rFont val="Calibri"/>
        <family val="2"/>
        <charset val="238"/>
      </rPr>
      <t xml:space="preserve">Jedná sa o pripojenie štandardnej skúmavky Velp o priemeru 42 mm k destilačnej jednotke. Tomu zodpovedá Velp Scientifica™ Standard Test Tube Connection for use with VELP UDK distillation units (kat. č. 10002322) </t>
    </r>
  </si>
  <si>
    <r>
      <t>S plošnou hmotnosťou</t>
    </r>
    <r>
      <rPr>
        <sz val="11"/>
        <color indexed="10"/>
        <rFont val="Calibri"/>
        <family val="2"/>
        <charset val="238"/>
      </rPr>
      <t xml:space="preserve"> max.</t>
    </r>
    <r>
      <rPr>
        <sz val="11"/>
        <rFont val="Calibri"/>
        <family val="2"/>
        <charset val="238"/>
      </rPr>
      <t xml:space="preserve"> 87 g/m2, priemer Ø 185 mm, stredne rýchla filtrácia </t>
    </r>
    <r>
      <rPr>
        <strike/>
        <sz val="11"/>
        <rFont val="Calibri"/>
        <family val="2"/>
        <charset val="238"/>
      </rPr>
      <t>130s</t>
    </r>
    <r>
      <rPr>
        <sz val="11"/>
        <rFont val="Calibri"/>
        <family val="2"/>
        <charset val="238"/>
      </rPr>
      <t>,</t>
    </r>
    <r>
      <rPr>
        <sz val="11"/>
        <color indexed="10"/>
        <rFont val="Calibri"/>
        <family val="2"/>
        <charset val="238"/>
      </rPr>
      <t xml:space="preserve">Tomu zodpovedá napr. Grade 292 (Munktell Filtrak) alebo Grade 1 (Whatmann) </t>
    </r>
    <r>
      <rPr>
        <sz val="11"/>
        <rFont val="Calibri"/>
        <family val="2"/>
        <charset val="238"/>
      </rPr>
      <t>100ks/balenie</t>
    </r>
  </si>
  <si>
    <r>
      <t xml:space="preserve">S plošnou hmotnosťou </t>
    </r>
    <r>
      <rPr>
        <sz val="11"/>
        <color indexed="10"/>
        <rFont val="Calibri"/>
        <family val="2"/>
        <charset val="238"/>
      </rPr>
      <t>max.</t>
    </r>
    <r>
      <rPr>
        <sz val="11"/>
        <color theme="1"/>
        <rFont val="Calibri"/>
        <family val="2"/>
        <charset val="238"/>
        <scheme val="minor"/>
      </rPr>
      <t xml:space="preserve"> 84 g/m2, priemer Ø 185 mm, veľmi rýchla filtrácia</t>
    </r>
    <r>
      <rPr>
        <sz val="11"/>
        <color indexed="10"/>
        <rFont val="Calibri"/>
        <family val="2"/>
        <charset val="238"/>
      </rPr>
      <t xml:space="preserve"> do 20s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indexed="8"/>
        <rFont val="Calibri"/>
        <family val="2"/>
        <charset val="238"/>
      </rPr>
      <t>15s</t>
    </r>
    <r>
      <rPr>
        <sz val="11"/>
        <color theme="1"/>
        <rFont val="Calibri"/>
        <family val="2"/>
        <charset val="238"/>
        <scheme val="minor"/>
      </rPr>
      <t>, napr. balenie 100ks</t>
    </r>
  </si>
  <si>
    <t>Predmet zákazky: Laboratórny spotrebný materiál_VÚP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</si>
</sst>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0"/>
      <color indexed="10"/>
      <name val="Calibri"/>
      <family val="2"/>
      <charset val="238"/>
    </font>
    <font>
      <i/>
      <vertAlign val="superscript"/>
      <sz val="10"/>
      <color indexed="10"/>
      <name val="Calibri"/>
      <family val="2"/>
      <charset val="238"/>
    </font>
    <font>
      <b/>
      <vertAlign val="superscript"/>
      <sz val="16"/>
      <color indexed="10"/>
      <name val="Calibri"/>
      <family val="2"/>
      <charset val="238"/>
    </font>
    <font>
      <sz val="9"/>
      <color indexed="8"/>
      <name val="Calibri"/>
      <family val="2"/>
      <charset val="238"/>
    </font>
    <font>
      <b/>
      <vertAlign val="superscript"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trike/>
      <sz val="11"/>
      <color indexed="8"/>
      <name val="Calibri"/>
      <family val="2"/>
      <charset val="238"/>
    </font>
    <font>
      <strike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trike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trike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2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20" fillId="0" borderId="0" xfId="0" applyFont="1" applyBorder="1" applyAlignment="1">
      <alignment horizontal="center" wrapText="1"/>
    </xf>
    <xf numFmtId="0" fontId="23" fillId="0" borderId="0" xfId="0" applyFont="1" applyAlignment="1"/>
    <xf numFmtId="0" fontId="24" fillId="0" borderId="0" xfId="0" applyFont="1" applyAlignment="1">
      <alignment horizontal="right" vertical="top"/>
    </xf>
    <xf numFmtId="0" fontId="25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0" fontId="0" fillId="0" borderId="4" xfId="0" applyBorder="1"/>
    <xf numFmtId="0" fontId="0" fillId="3" borderId="5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4" xfId="0" applyFill="1" applyBorder="1" applyAlignment="1"/>
    <xf numFmtId="2" fontId="27" fillId="3" borderId="4" xfId="0" applyNumberFormat="1" applyFont="1" applyFill="1" applyBorder="1" applyAlignment="1">
      <alignment horizontal="center"/>
    </xf>
    <xf numFmtId="0" fontId="28" fillId="2" borderId="6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horizontal="center" vertical="center"/>
    </xf>
    <xf numFmtId="0" fontId="0" fillId="0" borderId="5" xfId="0" applyBorder="1"/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/>
    <xf numFmtId="0" fontId="0" fillId="3" borderId="5" xfId="0" applyFill="1" applyBorder="1" applyAlignment="1">
      <alignment wrapText="1"/>
    </xf>
    <xf numFmtId="2" fontId="0" fillId="5" borderId="5" xfId="0" applyNumberFormat="1" applyFont="1" applyFill="1" applyBorder="1" applyAlignment="1">
      <alignment horizontal="center"/>
    </xf>
    <xf numFmtId="2" fontId="0" fillId="5" borderId="5" xfId="0" applyNumberFormat="1" applyFont="1" applyFill="1" applyBorder="1" applyAlignment="1">
      <alignment horizontal="right"/>
    </xf>
    <xf numFmtId="2" fontId="26" fillId="0" borderId="4" xfId="0" applyNumberFormat="1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2" fillId="0" borderId="0" xfId="0" applyFont="1" applyAlignment="1"/>
    <xf numFmtId="0" fontId="26" fillId="3" borderId="5" xfId="0" applyFont="1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26" fillId="7" borderId="4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wrapText="1"/>
    </xf>
    <xf numFmtId="0" fontId="21" fillId="6" borderId="5" xfId="0" applyFont="1" applyFill="1" applyBorder="1" applyAlignment="1">
      <alignment wrapText="1"/>
    </xf>
    <xf numFmtId="0" fontId="26" fillId="6" borderId="5" xfId="0" applyFont="1" applyFill="1" applyBorder="1" applyAlignment="1">
      <alignment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30" fillId="2" borderId="11" xfId="0" applyFont="1" applyFill="1" applyBorder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9" fillId="2" borderId="11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31" fillId="3" borderId="14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19" fillId="2" borderId="15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0" fillId="0" borderId="0" xfId="0" applyFill="1" applyAlignment="1">
      <alignment horizontal="center" wrapText="1"/>
    </xf>
    <xf numFmtId="0" fontId="29" fillId="3" borderId="8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9" fillId="3" borderId="11" xfId="0" applyFont="1" applyFill="1" applyBorder="1" applyAlignment="1">
      <alignment horizontal="center"/>
    </xf>
    <xf numFmtId="0" fontId="29" fillId="3" borderId="12" xfId="0" applyFont="1" applyFill="1" applyBorder="1" applyAlignment="1">
      <alignment horizontal="center"/>
    </xf>
    <xf numFmtId="0" fontId="20" fillId="0" borderId="8" xfId="0" applyFont="1" applyBorder="1" applyAlignment="1">
      <alignment horizontal="left" wrapText="1"/>
    </xf>
    <xf numFmtId="0" fontId="20" fillId="0" borderId="9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266700</xdr:rowOff>
    </xdr:from>
    <xdr:to>
      <xdr:col>1</xdr:col>
      <xdr:colOff>1619250</xdr:colOff>
      <xdr:row>0</xdr:row>
      <xdr:rowOff>800100</xdr:rowOff>
    </xdr:to>
    <xdr:pic>
      <xdr:nvPicPr>
        <xdr:cNvPr id="42858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400050" y="266700"/>
          <a:ext cx="1533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0</xdr:row>
      <xdr:rowOff>276225</xdr:rowOff>
    </xdr:from>
    <xdr:to>
      <xdr:col>8</xdr:col>
      <xdr:colOff>1409700</xdr:colOff>
      <xdr:row>0</xdr:row>
      <xdr:rowOff>914400</xdr:rowOff>
    </xdr:to>
    <xdr:pic>
      <xdr:nvPicPr>
        <xdr:cNvPr id="42859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276225"/>
          <a:ext cx="14097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1905000</xdr:colOff>
      <xdr:row>0</xdr:row>
      <xdr:rowOff>0</xdr:rowOff>
    </xdr:from>
    <xdr:to>
      <xdr:col>8</xdr:col>
      <xdr:colOff>2924175</xdr:colOff>
      <xdr:row>0</xdr:row>
      <xdr:rowOff>1028700</xdr:rowOff>
    </xdr:to>
    <xdr:pic>
      <xdr:nvPicPr>
        <xdr:cNvPr id="42860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0"/>
          <a:ext cx="10191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0</xdr:row>
      <xdr:rowOff>285750</xdr:rowOff>
    </xdr:from>
    <xdr:to>
      <xdr:col>5</xdr:col>
      <xdr:colOff>600075</xdr:colOff>
      <xdr:row>0</xdr:row>
      <xdr:rowOff>800100</xdr:rowOff>
    </xdr:to>
    <xdr:pic>
      <xdr:nvPicPr>
        <xdr:cNvPr id="42861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85750"/>
          <a:ext cx="13716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6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6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6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6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6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6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6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6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7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8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289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89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89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89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89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89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89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89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89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89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0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1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2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3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4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4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4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4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4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4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4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4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294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4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5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6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7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7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7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7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7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7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7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297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7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7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8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299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00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00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00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00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00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00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00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0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0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0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1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2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3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4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5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6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6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6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6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6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590550</xdr:rowOff>
    </xdr:to>
    <xdr:sp macro="" textlink="">
      <xdr:nvSpPr>
        <xdr:cNvPr id="4306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0"/>
          <a:ext cx="304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6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6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6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6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7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8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9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9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9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9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09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09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09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09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09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09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0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1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2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2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2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171450</xdr:rowOff>
    </xdr:to>
    <xdr:sp macro="" textlink="">
      <xdr:nvSpPr>
        <xdr:cNvPr id="4312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2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2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2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2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2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2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3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4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5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5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161925</xdr:rowOff>
    </xdr:to>
    <xdr:sp macro="" textlink="">
      <xdr:nvSpPr>
        <xdr:cNvPr id="4315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5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5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5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5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5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5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5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6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2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3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4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5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6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7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8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79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80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142875</xdr:rowOff>
    </xdr:to>
    <xdr:sp macro="" textlink="">
      <xdr:nvSpPr>
        <xdr:cNvPr id="43181" name="AutoShape 1" descr="resource://skype_ff_extension-at-jetpack/skype_ff_extension/data/call_skype_logo.png"/>
        <xdr:cNvSpPr>
          <a:spLocks noChangeAspect="1" noChangeArrowheads="1"/>
        </xdr:cNvSpPr>
      </xdr:nvSpPr>
      <xdr:spPr bwMode="auto">
        <a:xfrm>
          <a:off x="314325" y="394335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8"/>
  <sheetViews>
    <sheetView showGridLines="0" tabSelected="1" topLeftCell="A67" zoomScale="85" zoomScaleNormal="85" workbookViewId="0">
      <selection activeCell="P14" sqref="P14"/>
    </sheetView>
  </sheetViews>
  <sheetFormatPr defaultRowHeight="15" x14ac:dyDescent="0.25"/>
  <cols>
    <col min="1" max="1" width="4.7109375" customWidth="1"/>
    <col min="2" max="2" width="30.42578125" customWidth="1"/>
    <col min="3" max="3" width="8.28515625" customWidth="1"/>
    <col min="4" max="4" width="11" customWidth="1"/>
    <col min="5" max="5" width="12.42578125" customWidth="1"/>
    <col min="6" max="6" width="12.28515625" customWidth="1"/>
    <col min="7" max="7" width="12" customWidth="1"/>
    <col min="8" max="8" width="11.28515625" customWidth="1"/>
    <col min="9" max="9" width="73.5703125" customWidth="1"/>
    <col min="10" max="10" width="21.7109375" customWidth="1"/>
    <col min="11" max="11" width="26.42578125" customWidth="1"/>
  </cols>
  <sheetData>
    <row r="1" spans="1:11" ht="84.75" customHeight="1" thickBot="1" x14ac:dyDescent="0.3">
      <c r="J1" s="9" t="s">
        <v>11</v>
      </c>
    </row>
    <row r="2" spans="1:11" ht="24" thickBot="1" x14ac:dyDescent="0.4">
      <c r="A2" s="39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ht="21.75" thickBot="1" x14ac:dyDescent="0.4">
      <c r="A3" s="1"/>
      <c r="B3" s="1"/>
    </row>
    <row r="4" spans="1:11" ht="15.75" thickBot="1" x14ac:dyDescent="0.3">
      <c r="A4" s="52" t="s">
        <v>4</v>
      </c>
      <c r="B4" s="53"/>
      <c r="C4" s="42"/>
      <c r="D4" s="43"/>
      <c r="E4" s="43"/>
      <c r="F4" s="43"/>
      <c r="G4" s="43"/>
      <c r="H4" s="43"/>
      <c r="I4" s="43"/>
      <c r="J4" s="43"/>
      <c r="K4" s="44"/>
    </row>
    <row r="5" spans="1:11" ht="15.75" thickBot="1" x14ac:dyDescent="0.3">
      <c r="A5" s="50" t="s">
        <v>5</v>
      </c>
      <c r="B5" s="51"/>
      <c r="C5" s="42"/>
      <c r="D5" s="43"/>
      <c r="E5" s="43"/>
      <c r="F5" s="43"/>
      <c r="G5" s="43"/>
      <c r="H5" s="43"/>
      <c r="I5" s="43"/>
      <c r="J5" s="43"/>
      <c r="K5" s="44"/>
    </row>
    <row r="6" spans="1:11" ht="15.75" thickBot="1" x14ac:dyDescent="0.3">
      <c r="A6" s="54" t="s">
        <v>6</v>
      </c>
      <c r="B6" s="55"/>
      <c r="C6" s="42"/>
      <c r="D6" s="43"/>
      <c r="E6" s="43"/>
      <c r="F6" s="43"/>
      <c r="G6" s="43"/>
      <c r="H6" s="43"/>
      <c r="I6" s="43"/>
      <c r="J6" s="43"/>
      <c r="K6" s="44"/>
    </row>
    <row r="7" spans="1:11" ht="15.75" thickBot="1" x14ac:dyDescent="0.3">
      <c r="A7" s="5"/>
      <c r="B7" s="6"/>
    </row>
    <row r="8" spans="1:11" ht="24" customHeight="1" thickBot="1" x14ac:dyDescent="0.3">
      <c r="A8" s="45" t="s">
        <v>155</v>
      </c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11" ht="93" thickBot="1" x14ac:dyDescent="0.3">
      <c r="A9" s="2" t="s">
        <v>3</v>
      </c>
      <c r="B9" s="3" t="s">
        <v>0</v>
      </c>
      <c r="C9" s="3" t="s">
        <v>2</v>
      </c>
      <c r="D9" s="3" t="s">
        <v>7</v>
      </c>
      <c r="E9" s="4" t="s">
        <v>87</v>
      </c>
      <c r="F9" s="4" t="s">
        <v>88</v>
      </c>
      <c r="G9" s="4" t="s">
        <v>89</v>
      </c>
      <c r="H9" s="4" t="s">
        <v>90</v>
      </c>
      <c r="I9" s="3" t="s">
        <v>1</v>
      </c>
      <c r="J9" s="20" t="s">
        <v>55</v>
      </c>
      <c r="K9" s="23" t="s">
        <v>56</v>
      </c>
    </row>
    <row r="10" spans="1:11" ht="19.5" thickBot="1" x14ac:dyDescent="0.35">
      <c r="A10" s="66" t="s">
        <v>15</v>
      </c>
      <c r="B10" s="67"/>
      <c r="C10" s="67"/>
      <c r="D10" s="67"/>
      <c r="E10" s="67"/>
      <c r="F10" s="67"/>
      <c r="G10" s="67"/>
      <c r="H10" s="67"/>
      <c r="I10" s="67"/>
      <c r="J10" s="67"/>
      <c r="K10" s="22"/>
    </row>
    <row r="11" spans="1:11" ht="30" x14ac:dyDescent="0.25">
      <c r="A11" s="13">
        <v>1</v>
      </c>
      <c r="B11" s="25" t="s">
        <v>16</v>
      </c>
      <c r="C11" s="15" t="s">
        <v>12</v>
      </c>
      <c r="D11" s="15">
        <v>4</v>
      </c>
      <c r="E11" s="26">
        <v>0</v>
      </c>
      <c r="F11" s="26">
        <v>0</v>
      </c>
      <c r="G11" s="27">
        <f>D11*E11</f>
        <v>0</v>
      </c>
      <c r="H11" s="27">
        <f>D11*F11</f>
        <v>0</v>
      </c>
      <c r="I11" s="32" t="s">
        <v>127</v>
      </c>
      <c r="J11" s="21" t="s">
        <v>100</v>
      </c>
      <c r="K11" s="14"/>
    </row>
    <row r="12" spans="1:11" ht="30" x14ac:dyDescent="0.25">
      <c r="A12" s="12">
        <v>2</v>
      </c>
      <c r="B12" s="25" t="s">
        <v>17</v>
      </c>
      <c r="C12" s="15" t="s">
        <v>12</v>
      </c>
      <c r="D12" s="15">
        <v>200</v>
      </c>
      <c r="E12" s="26">
        <v>0</v>
      </c>
      <c r="F12" s="26">
        <v>0</v>
      </c>
      <c r="G12" s="27">
        <f t="shared" ref="G12:G24" si="0">D12*E12</f>
        <v>0</v>
      </c>
      <c r="H12" s="27">
        <f t="shared" ref="H12:H24" si="1">D12*F12</f>
        <v>0</v>
      </c>
      <c r="I12" s="25" t="s">
        <v>106</v>
      </c>
      <c r="J12" s="21" t="s">
        <v>100</v>
      </c>
      <c r="K12" s="14"/>
    </row>
    <row r="13" spans="1:11" x14ac:dyDescent="0.25">
      <c r="A13" s="12">
        <v>3</v>
      </c>
      <c r="B13" s="25" t="s">
        <v>13</v>
      </c>
      <c r="C13" s="15" t="s">
        <v>12</v>
      </c>
      <c r="D13" s="15">
        <v>2</v>
      </c>
      <c r="E13" s="26">
        <v>0</v>
      </c>
      <c r="F13" s="26">
        <v>0</v>
      </c>
      <c r="G13" s="27">
        <f t="shared" si="0"/>
        <v>0</v>
      </c>
      <c r="H13" s="27">
        <f t="shared" si="1"/>
        <v>0</v>
      </c>
      <c r="I13" s="32" t="s">
        <v>128</v>
      </c>
      <c r="J13" s="21" t="s">
        <v>100</v>
      </c>
      <c r="K13" s="14"/>
    </row>
    <row r="14" spans="1:11" x14ac:dyDescent="0.25">
      <c r="A14" s="12">
        <v>4</v>
      </c>
      <c r="B14" s="25" t="s">
        <v>13</v>
      </c>
      <c r="C14" s="15" t="s">
        <v>12</v>
      </c>
      <c r="D14" s="15">
        <v>2</v>
      </c>
      <c r="E14" s="26">
        <v>0</v>
      </c>
      <c r="F14" s="26">
        <v>0</v>
      </c>
      <c r="G14" s="27">
        <f t="shared" si="0"/>
        <v>0</v>
      </c>
      <c r="H14" s="27">
        <f t="shared" si="1"/>
        <v>0</v>
      </c>
      <c r="I14" s="32" t="s">
        <v>129</v>
      </c>
      <c r="J14" s="21" t="s">
        <v>100</v>
      </c>
      <c r="K14" s="14"/>
    </row>
    <row r="15" spans="1:11" x14ac:dyDescent="0.25">
      <c r="A15" s="12">
        <v>5</v>
      </c>
      <c r="B15" s="25" t="s">
        <v>18</v>
      </c>
      <c r="C15" s="15" t="s">
        <v>12</v>
      </c>
      <c r="D15" s="15">
        <v>2</v>
      </c>
      <c r="E15" s="26">
        <v>0</v>
      </c>
      <c r="F15" s="26">
        <v>0</v>
      </c>
      <c r="G15" s="27">
        <f t="shared" si="0"/>
        <v>0</v>
      </c>
      <c r="H15" s="27">
        <f t="shared" si="1"/>
        <v>0</v>
      </c>
      <c r="I15" s="32" t="s">
        <v>130</v>
      </c>
      <c r="J15" s="21" t="s">
        <v>100</v>
      </c>
      <c r="K15" s="14"/>
    </row>
    <row r="16" spans="1:11" x14ac:dyDescent="0.25">
      <c r="A16" s="12">
        <v>6</v>
      </c>
      <c r="B16" s="25" t="s">
        <v>19</v>
      </c>
      <c r="C16" s="15" t="s">
        <v>12</v>
      </c>
      <c r="D16" s="15">
        <v>1</v>
      </c>
      <c r="E16" s="26">
        <v>0</v>
      </c>
      <c r="F16" s="26">
        <v>0</v>
      </c>
      <c r="G16" s="27">
        <f t="shared" si="0"/>
        <v>0</v>
      </c>
      <c r="H16" s="27">
        <f t="shared" si="1"/>
        <v>0</v>
      </c>
      <c r="I16" s="25" t="s">
        <v>26</v>
      </c>
      <c r="J16" s="21" t="s">
        <v>100</v>
      </c>
      <c r="K16" s="14"/>
    </row>
    <row r="17" spans="1:11" x14ac:dyDescent="0.25">
      <c r="A17" s="12">
        <v>7</v>
      </c>
      <c r="B17" s="25" t="s">
        <v>20</v>
      </c>
      <c r="C17" s="15" t="s">
        <v>12</v>
      </c>
      <c r="D17" s="15">
        <v>1</v>
      </c>
      <c r="E17" s="26">
        <v>0</v>
      </c>
      <c r="F17" s="26">
        <v>0</v>
      </c>
      <c r="G17" s="27">
        <f t="shared" si="0"/>
        <v>0</v>
      </c>
      <c r="H17" s="27">
        <f t="shared" si="1"/>
        <v>0</v>
      </c>
      <c r="I17" s="25" t="s">
        <v>26</v>
      </c>
      <c r="J17" s="21" t="s">
        <v>100</v>
      </c>
      <c r="K17" s="14"/>
    </row>
    <row r="18" spans="1:11" x14ac:dyDescent="0.25">
      <c r="A18" s="12">
        <v>8</v>
      </c>
      <c r="B18" s="25" t="s">
        <v>21</v>
      </c>
      <c r="C18" s="15" t="s">
        <v>12</v>
      </c>
      <c r="D18" s="15">
        <v>1</v>
      </c>
      <c r="E18" s="26">
        <v>0</v>
      </c>
      <c r="F18" s="26">
        <v>0</v>
      </c>
      <c r="G18" s="27">
        <f t="shared" si="0"/>
        <v>0</v>
      </c>
      <c r="H18" s="27">
        <f t="shared" si="1"/>
        <v>0</v>
      </c>
      <c r="I18" s="25" t="s">
        <v>26</v>
      </c>
      <c r="J18" s="21" t="s">
        <v>100</v>
      </c>
      <c r="K18" s="14"/>
    </row>
    <row r="19" spans="1:11" ht="30" x14ac:dyDescent="0.25">
      <c r="A19" s="12">
        <v>9</v>
      </c>
      <c r="B19" s="25" t="s">
        <v>22</v>
      </c>
      <c r="C19" s="15" t="s">
        <v>12</v>
      </c>
      <c r="D19" s="15">
        <v>1</v>
      </c>
      <c r="E19" s="26">
        <v>0</v>
      </c>
      <c r="F19" s="26">
        <v>0</v>
      </c>
      <c r="G19" s="27">
        <f t="shared" si="0"/>
        <v>0</v>
      </c>
      <c r="H19" s="27">
        <f t="shared" si="1"/>
        <v>0</v>
      </c>
      <c r="I19" s="25" t="s">
        <v>26</v>
      </c>
      <c r="J19" s="21" t="s">
        <v>100</v>
      </c>
      <c r="K19" s="14"/>
    </row>
    <row r="20" spans="1:11" ht="30" x14ac:dyDescent="0.25">
      <c r="A20" s="12">
        <v>10</v>
      </c>
      <c r="B20" s="25" t="s">
        <v>57</v>
      </c>
      <c r="C20" s="15" t="s">
        <v>12</v>
      </c>
      <c r="D20" s="15">
        <v>1000</v>
      </c>
      <c r="E20" s="26">
        <v>0</v>
      </c>
      <c r="F20" s="26">
        <v>0</v>
      </c>
      <c r="G20" s="27">
        <f t="shared" si="0"/>
        <v>0</v>
      </c>
      <c r="H20" s="27">
        <f t="shared" si="1"/>
        <v>0</v>
      </c>
      <c r="I20" s="32" t="s">
        <v>154</v>
      </c>
      <c r="J20" s="21" t="s">
        <v>100</v>
      </c>
      <c r="K20" s="14"/>
    </row>
    <row r="21" spans="1:11" ht="45" x14ac:dyDescent="0.25">
      <c r="A21" s="12">
        <v>11</v>
      </c>
      <c r="B21" s="25" t="s">
        <v>57</v>
      </c>
      <c r="C21" s="15" t="s">
        <v>12</v>
      </c>
      <c r="D21" s="15">
        <v>1000</v>
      </c>
      <c r="E21" s="26">
        <v>0</v>
      </c>
      <c r="F21" s="26">
        <v>0</v>
      </c>
      <c r="G21" s="27">
        <f t="shared" si="0"/>
        <v>0</v>
      </c>
      <c r="H21" s="27">
        <f t="shared" si="1"/>
        <v>0</v>
      </c>
      <c r="I21" s="33" t="s">
        <v>153</v>
      </c>
      <c r="J21" s="21" t="s">
        <v>100</v>
      </c>
      <c r="K21" s="14"/>
    </row>
    <row r="22" spans="1:11" ht="30" x14ac:dyDescent="0.25">
      <c r="A22" s="12">
        <v>12</v>
      </c>
      <c r="B22" s="25" t="s">
        <v>58</v>
      </c>
      <c r="C22" s="15" t="s">
        <v>101</v>
      </c>
      <c r="D22" s="15">
        <v>12.5</v>
      </c>
      <c r="E22" s="26">
        <v>0</v>
      </c>
      <c r="F22" s="26">
        <v>0</v>
      </c>
      <c r="G22" s="27">
        <f t="shared" si="0"/>
        <v>0</v>
      </c>
      <c r="H22" s="27">
        <f t="shared" si="1"/>
        <v>0</v>
      </c>
      <c r="I22" s="32" t="s">
        <v>135</v>
      </c>
      <c r="J22" s="21" t="s">
        <v>100</v>
      </c>
      <c r="K22" s="14"/>
    </row>
    <row r="23" spans="1:11" x14ac:dyDescent="0.25">
      <c r="A23" s="12">
        <v>13</v>
      </c>
      <c r="B23" s="25" t="s">
        <v>23</v>
      </c>
      <c r="C23" s="15" t="s">
        <v>102</v>
      </c>
      <c r="D23" s="15">
        <v>1000</v>
      </c>
      <c r="E23" s="26">
        <v>0</v>
      </c>
      <c r="F23" s="26">
        <v>0</v>
      </c>
      <c r="G23" s="27">
        <f t="shared" si="0"/>
        <v>0</v>
      </c>
      <c r="H23" s="27">
        <f t="shared" si="1"/>
        <v>0</v>
      </c>
      <c r="I23" s="25" t="s">
        <v>107</v>
      </c>
      <c r="J23" s="21" t="s">
        <v>100</v>
      </c>
      <c r="K23" s="14"/>
    </row>
    <row r="24" spans="1:11" ht="45" x14ac:dyDescent="0.25">
      <c r="A24" s="12">
        <v>14</v>
      </c>
      <c r="B24" s="25" t="s">
        <v>24</v>
      </c>
      <c r="C24" s="15" t="s">
        <v>12</v>
      </c>
      <c r="D24" s="15">
        <v>2000</v>
      </c>
      <c r="E24" s="26">
        <v>0</v>
      </c>
      <c r="F24" s="26">
        <v>0</v>
      </c>
      <c r="G24" s="27">
        <f t="shared" si="0"/>
        <v>0</v>
      </c>
      <c r="H24" s="27">
        <f t="shared" si="1"/>
        <v>0</v>
      </c>
      <c r="I24" s="25" t="s">
        <v>108</v>
      </c>
      <c r="J24" s="21" t="s">
        <v>100</v>
      </c>
      <c r="K24" s="14"/>
    </row>
    <row r="25" spans="1:11" ht="21" x14ac:dyDescent="0.35">
      <c r="A25" s="65" t="s">
        <v>54</v>
      </c>
      <c r="B25" s="65"/>
      <c r="C25" s="65"/>
      <c r="D25" s="65"/>
      <c r="E25" s="11"/>
      <c r="F25" s="11"/>
      <c r="G25" s="28">
        <f>SUM(G11:G24)</f>
        <v>0</v>
      </c>
      <c r="H25" s="28">
        <f>SUM(H11:H24)</f>
        <v>0</v>
      </c>
      <c r="I25" s="18"/>
      <c r="J25" s="19"/>
      <c r="K25" s="14"/>
    </row>
    <row r="26" spans="1:11" ht="18.75" x14ac:dyDescent="0.3">
      <c r="A26" s="48" t="s">
        <v>27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x14ac:dyDescent="0.25">
      <c r="A27" s="13">
        <v>1</v>
      </c>
      <c r="B27" s="25" t="s">
        <v>59</v>
      </c>
      <c r="C27" s="15" t="s">
        <v>12</v>
      </c>
      <c r="D27" s="15">
        <v>10</v>
      </c>
      <c r="E27" s="26">
        <v>0</v>
      </c>
      <c r="F27" s="27">
        <v>0</v>
      </c>
      <c r="G27" s="27">
        <f>D27*E27</f>
        <v>0</v>
      </c>
      <c r="H27" s="27">
        <f>D27*F27</f>
        <v>0</v>
      </c>
      <c r="I27" s="32" t="s">
        <v>131</v>
      </c>
      <c r="J27" s="21" t="s">
        <v>100</v>
      </c>
      <c r="K27" s="14"/>
    </row>
    <row r="28" spans="1:11" x14ac:dyDescent="0.25">
      <c r="A28" s="12">
        <v>2</v>
      </c>
      <c r="B28" s="25" t="s">
        <v>60</v>
      </c>
      <c r="C28" s="15" t="s">
        <v>12</v>
      </c>
      <c r="D28" s="15">
        <v>10</v>
      </c>
      <c r="E28" s="26">
        <v>0</v>
      </c>
      <c r="F28" s="27">
        <v>0</v>
      </c>
      <c r="G28" s="27">
        <f t="shared" ref="G28:G84" si="2">D28*E28</f>
        <v>0</v>
      </c>
      <c r="H28" s="27">
        <f t="shared" ref="H28:H84" si="3">D28*F28</f>
        <v>0</v>
      </c>
      <c r="I28" s="32" t="s">
        <v>132</v>
      </c>
      <c r="J28" s="21" t="s">
        <v>100</v>
      </c>
      <c r="K28" s="14"/>
    </row>
    <row r="29" spans="1:11" ht="30" x14ac:dyDescent="0.25">
      <c r="A29" s="13">
        <v>3</v>
      </c>
      <c r="B29" s="25" t="s">
        <v>61</v>
      </c>
      <c r="C29" s="15" t="s">
        <v>12</v>
      </c>
      <c r="D29" s="15">
        <v>500</v>
      </c>
      <c r="E29" s="26">
        <v>0</v>
      </c>
      <c r="F29" s="27">
        <v>0</v>
      </c>
      <c r="G29" s="27">
        <f t="shared" si="2"/>
        <v>0</v>
      </c>
      <c r="H29" s="27">
        <f t="shared" si="3"/>
        <v>0</v>
      </c>
      <c r="I29" s="25" t="s">
        <v>109</v>
      </c>
      <c r="J29" s="21" t="s">
        <v>100</v>
      </c>
      <c r="K29" s="14"/>
    </row>
    <row r="30" spans="1:11" ht="30" x14ac:dyDescent="0.25">
      <c r="A30" s="12">
        <v>4</v>
      </c>
      <c r="B30" s="25" t="s">
        <v>62</v>
      </c>
      <c r="C30" s="15" t="s">
        <v>12</v>
      </c>
      <c r="D30" s="15">
        <v>10</v>
      </c>
      <c r="E30" s="26">
        <v>0</v>
      </c>
      <c r="F30" s="27">
        <v>0</v>
      </c>
      <c r="G30" s="27">
        <f t="shared" si="2"/>
        <v>0</v>
      </c>
      <c r="H30" s="27">
        <f t="shared" si="3"/>
        <v>0</v>
      </c>
      <c r="I30" s="25" t="s">
        <v>84</v>
      </c>
      <c r="J30" s="21" t="s">
        <v>100</v>
      </c>
      <c r="K30" s="14"/>
    </row>
    <row r="31" spans="1:11" x14ac:dyDescent="0.25">
      <c r="A31" s="13">
        <v>5</v>
      </c>
      <c r="B31" s="25" t="s">
        <v>63</v>
      </c>
      <c r="C31" s="15" t="s">
        <v>12</v>
      </c>
      <c r="D31" s="15">
        <v>20</v>
      </c>
      <c r="E31" s="26">
        <v>0</v>
      </c>
      <c r="F31" s="27">
        <v>0</v>
      </c>
      <c r="G31" s="27">
        <f t="shared" si="2"/>
        <v>0</v>
      </c>
      <c r="H31" s="27">
        <f t="shared" si="3"/>
        <v>0</v>
      </c>
      <c r="I31" s="34" t="s">
        <v>107</v>
      </c>
      <c r="J31" s="21" t="s">
        <v>100</v>
      </c>
      <c r="K31" s="14"/>
    </row>
    <row r="32" spans="1:11" ht="30" x14ac:dyDescent="0.25">
      <c r="A32" s="12">
        <v>6</v>
      </c>
      <c r="B32" s="25" t="s">
        <v>28</v>
      </c>
      <c r="C32" s="15" t="s">
        <v>12</v>
      </c>
      <c r="D32" s="15">
        <v>1</v>
      </c>
      <c r="E32" s="26">
        <v>0</v>
      </c>
      <c r="F32" s="27">
        <v>0</v>
      </c>
      <c r="G32" s="27">
        <f t="shared" si="2"/>
        <v>0</v>
      </c>
      <c r="H32" s="27">
        <f t="shared" si="3"/>
        <v>0</v>
      </c>
      <c r="I32" s="32" t="s">
        <v>133</v>
      </c>
      <c r="J32" s="21" t="s">
        <v>100</v>
      </c>
      <c r="K32" s="14"/>
    </row>
    <row r="33" spans="1:11" ht="75" x14ac:dyDescent="0.25">
      <c r="A33" s="13">
        <v>7</v>
      </c>
      <c r="B33" s="25" t="s">
        <v>64</v>
      </c>
      <c r="C33" s="15" t="s">
        <v>12</v>
      </c>
      <c r="D33" s="15">
        <v>500</v>
      </c>
      <c r="E33" s="26">
        <v>0</v>
      </c>
      <c r="F33" s="27">
        <v>0</v>
      </c>
      <c r="G33" s="27">
        <f t="shared" si="2"/>
        <v>0</v>
      </c>
      <c r="H33" s="27">
        <f t="shared" si="3"/>
        <v>0</v>
      </c>
      <c r="I33" s="25" t="s">
        <v>110</v>
      </c>
      <c r="J33" s="21" t="s">
        <v>100</v>
      </c>
      <c r="K33" s="14"/>
    </row>
    <row r="34" spans="1:11" ht="30" x14ac:dyDescent="0.25">
      <c r="A34" s="12">
        <v>8</v>
      </c>
      <c r="B34" s="25" t="s">
        <v>65</v>
      </c>
      <c r="C34" s="15" t="s">
        <v>12</v>
      </c>
      <c r="D34" s="15">
        <v>2</v>
      </c>
      <c r="E34" s="26">
        <v>0</v>
      </c>
      <c r="F34" s="27">
        <v>0</v>
      </c>
      <c r="G34" s="27">
        <f t="shared" si="2"/>
        <v>0</v>
      </c>
      <c r="H34" s="27">
        <f t="shared" si="3"/>
        <v>0</v>
      </c>
      <c r="I34" s="32" t="s">
        <v>137</v>
      </c>
      <c r="J34" s="21" t="s">
        <v>100</v>
      </c>
      <c r="K34" s="24" t="s">
        <v>105</v>
      </c>
    </row>
    <row r="35" spans="1:11" ht="30" x14ac:dyDescent="0.25">
      <c r="A35" s="13">
        <v>9</v>
      </c>
      <c r="B35" s="25" t="s">
        <v>66</v>
      </c>
      <c r="C35" s="15" t="s">
        <v>12</v>
      </c>
      <c r="D35" s="15">
        <v>100</v>
      </c>
      <c r="E35" s="26">
        <v>0</v>
      </c>
      <c r="F35" s="27">
        <v>0</v>
      </c>
      <c r="G35" s="27">
        <f t="shared" si="2"/>
        <v>0</v>
      </c>
      <c r="H35" s="27">
        <f t="shared" si="3"/>
        <v>0</v>
      </c>
      <c r="I35" s="25" t="s">
        <v>111</v>
      </c>
      <c r="J35" s="21" t="s">
        <v>100</v>
      </c>
      <c r="K35" s="14"/>
    </row>
    <row r="36" spans="1:11" ht="30" x14ac:dyDescent="0.25">
      <c r="A36" s="12">
        <v>10</v>
      </c>
      <c r="B36" s="25" t="s">
        <v>29</v>
      </c>
      <c r="C36" s="15" t="s">
        <v>101</v>
      </c>
      <c r="D36" s="15">
        <v>25</v>
      </c>
      <c r="E36" s="26">
        <v>0</v>
      </c>
      <c r="F36" s="27">
        <v>0</v>
      </c>
      <c r="G36" s="27">
        <f t="shared" si="2"/>
        <v>0</v>
      </c>
      <c r="H36" s="27">
        <f t="shared" si="3"/>
        <v>0</v>
      </c>
      <c r="I36" s="35" t="s">
        <v>136</v>
      </c>
      <c r="J36" s="21" t="s">
        <v>100</v>
      </c>
      <c r="K36" s="14"/>
    </row>
    <row r="37" spans="1:11" ht="45" x14ac:dyDescent="0.25">
      <c r="A37" s="13">
        <v>11</v>
      </c>
      <c r="B37" s="25" t="s">
        <v>67</v>
      </c>
      <c r="C37" s="15" t="s">
        <v>12</v>
      </c>
      <c r="D37" s="15">
        <v>500</v>
      </c>
      <c r="E37" s="26">
        <v>0</v>
      </c>
      <c r="F37" s="27">
        <v>0</v>
      </c>
      <c r="G37" s="27">
        <f t="shared" si="2"/>
        <v>0</v>
      </c>
      <c r="H37" s="27">
        <f t="shared" si="3"/>
        <v>0</v>
      </c>
      <c r="I37" s="25" t="s">
        <v>112</v>
      </c>
      <c r="J37" s="21" t="s">
        <v>100</v>
      </c>
      <c r="K37" s="14"/>
    </row>
    <row r="38" spans="1:11" ht="45" x14ac:dyDescent="0.25">
      <c r="A38" s="12">
        <v>12</v>
      </c>
      <c r="B38" s="25" t="s">
        <v>68</v>
      </c>
      <c r="C38" s="15" t="s">
        <v>12</v>
      </c>
      <c r="D38" s="15">
        <v>400</v>
      </c>
      <c r="E38" s="26">
        <v>0</v>
      </c>
      <c r="F38" s="27">
        <v>0</v>
      </c>
      <c r="G38" s="27">
        <f t="shared" si="2"/>
        <v>0</v>
      </c>
      <c r="H38" s="27">
        <f t="shared" si="3"/>
        <v>0</v>
      </c>
      <c r="I38" s="25" t="s">
        <v>113</v>
      </c>
      <c r="J38" s="21" t="s">
        <v>100</v>
      </c>
      <c r="K38" s="14"/>
    </row>
    <row r="39" spans="1:11" ht="45" x14ac:dyDescent="0.25">
      <c r="A39" s="13">
        <v>13</v>
      </c>
      <c r="B39" s="25" t="s">
        <v>69</v>
      </c>
      <c r="C39" s="15" t="s">
        <v>12</v>
      </c>
      <c r="D39" s="15">
        <v>400</v>
      </c>
      <c r="E39" s="26">
        <v>0</v>
      </c>
      <c r="F39" s="27">
        <v>0</v>
      </c>
      <c r="G39" s="27">
        <f t="shared" si="2"/>
        <v>0</v>
      </c>
      <c r="H39" s="27">
        <f t="shared" si="3"/>
        <v>0</v>
      </c>
      <c r="I39" s="25" t="s">
        <v>114</v>
      </c>
      <c r="J39" s="21" t="s">
        <v>100</v>
      </c>
      <c r="K39" s="14"/>
    </row>
    <row r="40" spans="1:11" ht="45" x14ac:dyDescent="0.25">
      <c r="A40" s="12">
        <v>14</v>
      </c>
      <c r="B40" s="25" t="s">
        <v>70</v>
      </c>
      <c r="C40" s="15" t="s">
        <v>12</v>
      </c>
      <c r="D40" s="15">
        <v>500</v>
      </c>
      <c r="E40" s="26">
        <v>0</v>
      </c>
      <c r="F40" s="27">
        <v>0</v>
      </c>
      <c r="G40" s="27">
        <f t="shared" si="2"/>
        <v>0</v>
      </c>
      <c r="H40" s="27">
        <f t="shared" si="3"/>
        <v>0</v>
      </c>
      <c r="I40" s="25" t="s">
        <v>115</v>
      </c>
      <c r="J40" s="21" t="s">
        <v>100</v>
      </c>
      <c r="K40" s="14"/>
    </row>
    <row r="41" spans="1:11" ht="45" x14ac:dyDescent="0.25">
      <c r="A41" s="13">
        <v>15</v>
      </c>
      <c r="B41" s="25" t="s">
        <v>70</v>
      </c>
      <c r="C41" s="15" t="s">
        <v>12</v>
      </c>
      <c r="D41" s="15">
        <v>500</v>
      </c>
      <c r="E41" s="26">
        <v>0</v>
      </c>
      <c r="F41" s="27">
        <v>0</v>
      </c>
      <c r="G41" s="27">
        <f t="shared" si="2"/>
        <v>0</v>
      </c>
      <c r="H41" s="27">
        <f t="shared" si="3"/>
        <v>0</v>
      </c>
      <c r="I41" s="25" t="s">
        <v>116</v>
      </c>
      <c r="J41" s="21" t="s">
        <v>100</v>
      </c>
      <c r="K41" s="14"/>
    </row>
    <row r="42" spans="1:11" ht="45" x14ac:dyDescent="0.25">
      <c r="A42" s="12">
        <v>16</v>
      </c>
      <c r="B42" s="25" t="s">
        <v>71</v>
      </c>
      <c r="C42" s="15" t="s">
        <v>103</v>
      </c>
      <c r="D42" s="15">
        <v>50</v>
      </c>
      <c r="E42" s="26">
        <v>0</v>
      </c>
      <c r="F42" s="27">
        <v>0</v>
      </c>
      <c r="G42" s="27">
        <f t="shared" si="2"/>
        <v>0</v>
      </c>
      <c r="H42" s="27">
        <f t="shared" si="3"/>
        <v>0</v>
      </c>
      <c r="I42" s="25" t="s">
        <v>91</v>
      </c>
      <c r="J42" s="21" t="s">
        <v>100</v>
      </c>
      <c r="K42" s="14"/>
    </row>
    <row r="43" spans="1:11" ht="45" x14ac:dyDescent="0.25">
      <c r="A43" s="13">
        <v>17</v>
      </c>
      <c r="B43" s="25" t="s">
        <v>71</v>
      </c>
      <c r="C43" s="15" t="s">
        <v>104</v>
      </c>
      <c r="D43" s="15">
        <v>20</v>
      </c>
      <c r="E43" s="26">
        <v>0</v>
      </c>
      <c r="F43" s="27">
        <v>0</v>
      </c>
      <c r="G43" s="27">
        <f t="shared" si="2"/>
        <v>0</v>
      </c>
      <c r="H43" s="27">
        <f t="shared" si="3"/>
        <v>0</v>
      </c>
      <c r="I43" s="25" t="s">
        <v>92</v>
      </c>
      <c r="J43" s="21" t="s">
        <v>100</v>
      </c>
      <c r="K43" s="14"/>
    </row>
    <row r="44" spans="1:11" ht="45" x14ac:dyDescent="0.25">
      <c r="A44" s="12">
        <v>18</v>
      </c>
      <c r="B44" s="25" t="s">
        <v>72</v>
      </c>
      <c r="C44" s="15" t="s">
        <v>104</v>
      </c>
      <c r="D44" s="15">
        <v>20</v>
      </c>
      <c r="E44" s="26">
        <v>0</v>
      </c>
      <c r="F44" s="27">
        <v>0</v>
      </c>
      <c r="G44" s="27">
        <f t="shared" si="2"/>
        <v>0</v>
      </c>
      <c r="H44" s="27">
        <f t="shared" si="3"/>
        <v>0</v>
      </c>
      <c r="I44" s="25" t="s">
        <v>93</v>
      </c>
      <c r="J44" s="21" t="s">
        <v>100</v>
      </c>
      <c r="K44" s="14"/>
    </row>
    <row r="45" spans="1:11" ht="45" x14ac:dyDescent="0.25">
      <c r="A45" s="13">
        <v>19</v>
      </c>
      <c r="B45" s="25" t="s">
        <v>72</v>
      </c>
      <c r="C45" s="15" t="s">
        <v>104</v>
      </c>
      <c r="D45" s="15">
        <v>50</v>
      </c>
      <c r="E45" s="26">
        <v>0</v>
      </c>
      <c r="F45" s="27">
        <v>0</v>
      </c>
      <c r="G45" s="27">
        <f t="shared" si="2"/>
        <v>0</v>
      </c>
      <c r="H45" s="27">
        <f t="shared" si="3"/>
        <v>0</v>
      </c>
      <c r="I45" s="25" t="s">
        <v>94</v>
      </c>
      <c r="J45" s="21" t="s">
        <v>100</v>
      </c>
      <c r="K45" s="14"/>
    </row>
    <row r="46" spans="1:11" ht="45" x14ac:dyDescent="0.25">
      <c r="A46" s="12">
        <v>20</v>
      </c>
      <c r="B46" s="25" t="s">
        <v>72</v>
      </c>
      <c r="C46" s="15" t="s">
        <v>104</v>
      </c>
      <c r="D46" s="15">
        <v>40</v>
      </c>
      <c r="E46" s="26">
        <v>0</v>
      </c>
      <c r="F46" s="27">
        <v>0</v>
      </c>
      <c r="G46" s="27">
        <f t="shared" si="2"/>
        <v>0</v>
      </c>
      <c r="H46" s="27">
        <f t="shared" si="3"/>
        <v>0</v>
      </c>
      <c r="I46" s="25" t="s">
        <v>95</v>
      </c>
      <c r="J46" s="21" t="s">
        <v>100</v>
      </c>
      <c r="K46" s="14"/>
    </row>
    <row r="47" spans="1:11" ht="30" x14ac:dyDescent="0.25">
      <c r="A47" s="13">
        <v>21</v>
      </c>
      <c r="B47" s="25" t="s">
        <v>73</v>
      </c>
      <c r="C47" s="15" t="s">
        <v>12</v>
      </c>
      <c r="D47" s="15">
        <v>4</v>
      </c>
      <c r="E47" s="26">
        <v>0</v>
      </c>
      <c r="F47" s="27">
        <v>0</v>
      </c>
      <c r="G47" s="27">
        <f t="shared" si="2"/>
        <v>0</v>
      </c>
      <c r="H47" s="27">
        <f t="shared" si="3"/>
        <v>0</v>
      </c>
      <c r="I47" s="25" t="s">
        <v>85</v>
      </c>
      <c r="J47" s="21" t="s">
        <v>100</v>
      </c>
      <c r="K47" s="14"/>
    </row>
    <row r="48" spans="1:11" ht="45" x14ac:dyDescent="0.25">
      <c r="A48" s="12">
        <v>22</v>
      </c>
      <c r="B48" s="25" t="s">
        <v>74</v>
      </c>
      <c r="C48" s="15" t="s">
        <v>101</v>
      </c>
      <c r="D48" s="15">
        <v>200</v>
      </c>
      <c r="E48" s="26">
        <v>0</v>
      </c>
      <c r="F48" s="27">
        <v>0</v>
      </c>
      <c r="G48" s="27">
        <f t="shared" si="2"/>
        <v>0</v>
      </c>
      <c r="H48" s="27">
        <f t="shared" si="3"/>
        <v>0</v>
      </c>
      <c r="I48" s="25" t="s">
        <v>117</v>
      </c>
      <c r="J48" s="21" t="s">
        <v>100</v>
      </c>
      <c r="K48" s="14"/>
    </row>
    <row r="49" spans="1:11" ht="45" x14ac:dyDescent="0.25">
      <c r="A49" s="13">
        <v>23</v>
      </c>
      <c r="B49" s="25" t="s">
        <v>75</v>
      </c>
      <c r="C49" s="15" t="s">
        <v>101</v>
      </c>
      <c r="D49" s="15">
        <v>200</v>
      </c>
      <c r="E49" s="26">
        <v>0</v>
      </c>
      <c r="F49" s="27">
        <v>0</v>
      </c>
      <c r="G49" s="27">
        <f t="shared" si="2"/>
        <v>0</v>
      </c>
      <c r="H49" s="27">
        <f t="shared" si="3"/>
        <v>0</v>
      </c>
      <c r="I49" s="25" t="s">
        <v>118</v>
      </c>
      <c r="J49" s="21" t="s">
        <v>100</v>
      </c>
      <c r="K49" s="14"/>
    </row>
    <row r="50" spans="1:11" ht="45" x14ac:dyDescent="0.25">
      <c r="A50" s="12">
        <v>24</v>
      </c>
      <c r="B50" s="25" t="s">
        <v>76</v>
      </c>
      <c r="C50" s="15" t="s">
        <v>101</v>
      </c>
      <c r="D50" s="15">
        <v>150</v>
      </c>
      <c r="E50" s="26">
        <v>0</v>
      </c>
      <c r="F50" s="27">
        <v>0</v>
      </c>
      <c r="G50" s="27">
        <f t="shared" si="2"/>
        <v>0</v>
      </c>
      <c r="H50" s="27">
        <f t="shared" si="3"/>
        <v>0</v>
      </c>
      <c r="I50" s="31" t="s">
        <v>119</v>
      </c>
      <c r="J50" s="21" t="s">
        <v>100</v>
      </c>
      <c r="K50" s="14"/>
    </row>
    <row r="51" spans="1:11" x14ac:dyDescent="0.25">
      <c r="A51" s="13">
        <v>25</v>
      </c>
      <c r="B51" s="25" t="s">
        <v>77</v>
      </c>
      <c r="C51" s="15" t="s">
        <v>12</v>
      </c>
      <c r="D51" s="15">
        <v>1000</v>
      </c>
      <c r="E51" s="26">
        <v>0</v>
      </c>
      <c r="F51" s="27">
        <v>0</v>
      </c>
      <c r="G51" s="27">
        <f t="shared" si="2"/>
        <v>0</v>
      </c>
      <c r="H51" s="27">
        <f t="shared" si="3"/>
        <v>0</v>
      </c>
      <c r="I51" s="32" t="s">
        <v>134</v>
      </c>
      <c r="J51" s="21" t="s">
        <v>100</v>
      </c>
      <c r="K51" s="14"/>
    </row>
    <row r="52" spans="1:11" x14ac:dyDescent="0.25">
      <c r="A52" s="12">
        <v>26</v>
      </c>
      <c r="B52" s="25" t="s">
        <v>78</v>
      </c>
      <c r="C52" s="15" t="s">
        <v>12</v>
      </c>
      <c r="D52" s="15">
        <v>500</v>
      </c>
      <c r="E52" s="26">
        <v>0</v>
      </c>
      <c r="F52" s="27">
        <v>0</v>
      </c>
      <c r="G52" s="27">
        <f t="shared" si="2"/>
        <v>0</v>
      </c>
      <c r="H52" s="27">
        <f t="shared" si="3"/>
        <v>0</v>
      </c>
      <c r="I52" s="25" t="s">
        <v>120</v>
      </c>
      <c r="J52" s="21" t="s">
        <v>100</v>
      </c>
      <c r="K52" s="14"/>
    </row>
    <row r="53" spans="1:11" x14ac:dyDescent="0.25">
      <c r="A53" s="13">
        <v>27</v>
      </c>
      <c r="B53" s="25" t="s">
        <v>78</v>
      </c>
      <c r="C53" s="15" t="s">
        <v>12</v>
      </c>
      <c r="D53" s="15">
        <v>500</v>
      </c>
      <c r="E53" s="26">
        <v>0</v>
      </c>
      <c r="F53" s="27">
        <v>0</v>
      </c>
      <c r="G53" s="27">
        <f t="shared" si="2"/>
        <v>0</v>
      </c>
      <c r="H53" s="27">
        <f t="shared" si="3"/>
        <v>0</v>
      </c>
      <c r="I53" s="25" t="s">
        <v>121</v>
      </c>
      <c r="J53" s="21" t="s">
        <v>100</v>
      </c>
      <c r="K53" s="14"/>
    </row>
    <row r="54" spans="1:11" ht="45" x14ac:dyDescent="0.25">
      <c r="A54" s="12">
        <v>28</v>
      </c>
      <c r="B54" s="31" t="s">
        <v>97</v>
      </c>
      <c r="C54" s="15" t="s">
        <v>12</v>
      </c>
      <c r="D54" s="15">
        <v>200</v>
      </c>
      <c r="E54" s="26">
        <v>0</v>
      </c>
      <c r="F54" s="27">
        <v>0</v>
      </c>
      <c r="G54" s="27">
        <f t="shared" si="2"/>
        <v>0</v>
      </c>
      <c r="H54" s="27">
        <f t="shared" si="3"/>
        <v>0</v>
      </c>
      <c r="I54" s="31" t="s">
        <v>122</v>
      </c>
      <c r="J54" s="21" t="s">
        <v>100</v>
      </c>
      <c r="K54" s="14"/>
    </row>
    <row r="55" spans="1:11" ht="55.5" customHeight="1" x14ac:dyDescent="0.25">
      <c r="A55" s="13">
        <v>29</v>
      </c>
      <c r="B55" s="31" t="s">
        <v>96</v>
      </c>
      <c r="C55" s="15" t="s">
        <v>12</v>
      </c>
      <c r="D55" s="15">
        <v>1</v>
      </c>
      <c r="E55" s="26">
        <v>0</v>
      </c>
      <c r="F55" s="27">
        <v>0</v>
      </c>
      <c r="G55" s="27">
        <f t="shared" si="2"/>
        <v>0</v>
      </c>
      <c r="H55" s="27">
        <f t="shared" si="3"/>
        <v>0</v>
      </c>
      <c r="I55" s="36" t="s">
        <v>138</v>
      </c>
      <c r="J55" s="21" t="s">
        <v>100</v>
      </c>
      <c r="K55" s="14"/>
    </row>
    <row r="56" spans="1:11" x14ac:dyDescent="0.25">
      <c r="A56" s="12">
        <v>30</v>
      </c>
      <c r="B56" s="25" t="s">
        <v>79</v>
      </c>
      <c r="C56" s="15" t="s">
        <v>12</v>
      </c>
      <c r="D56" s="15">
        <v>1</v>
      </c>
      <c r="E56" s="26">
        <v>0</v>
      </c>
      <c r="F56" s="27">
        <v>0</v>
      </c>
      <c r="G56" s="27">
        <f t="shared" si="2"/>
        <v>0</v>
      </c>
      <c r="H56" s="27">
        <f t="shared" si="3"/>
        <v>0</v>
      </c>
      <c r="I56" s="25" t="s">
        <v>86</v>
      </c>
      <c r="J56" s="21" t="s">
        <v>100</v>
      </c>
      <c r="K56" s="14"/>
    </row>
    <row r="57" spans="1:11" ht="30" x14ac:dyDescent="0.25">
      <c r="A57" s="13">
        <v>31</v>
      </c>
      <c r="B57" s="25" t="s">
        <v>80</v>
      </c>
      <c r="C57" s="15" t="s">
        <v>12</v>
      </c>
      <c r="D57" s="15">
        <v>1</v>
      </c>
      <c r="E57" s="26">
        <v>0</v>
      </c>
      <c r="F57" s="27">
        <v>0</v>
      </c>
      <c r="G57" s="27">
        <f t="shared" si="2"/>
        <v>0</v>
      </c>
      <c r="H57" s="27">
        <f t="shared" si="3"/>
        <v>0</v>
      </c>
      <c r="I57" s="25" t="s">
        <v>123</v>
      </c>
      <c r="J57" s="21" t="s">
        <v>100</v>
      </c>
      <c r="K57" s="14"/>
    </row>
    <row r="58" spans="1:11" x14ac:dyDescent="0.25">
      <c r="A58" s="12">
        <v>32</v>
      </c>
      <c r="B58" s="25" t="s">
        <v>81</v>
      </c>
      <c r="C58" s="15" t="s">
        <v>12</v>
      </c>
      <c r="D58" s="15">
        <v>60</v>
      </c>
      <c r="E58" s="26">
        <v>0</v>
      </c>
      <c r="F58" s="27">
        <v>0</v>
      </c>
      <c r="G58" s="27">
        <f t="shared" si="2"/>
        <v>0</v>
      </c>
      <c r="H58" s="27">
        <f t="shared" si="3"/>
        <v>0</v>
      </c>
      <c r="I58" s="25" t="s">
        <v>124</v>
      </c>
      <c r="J58" s="21" t="s">
        <v>100</v>
      </c>
      <c r="K58" s="14"/>
    </row>
    <row r="59" spans="1:11" ht="30" x14ac:dyDescent="0.25">
      <c r="A59" s="13">
        <v>33</v>
      </c>
      <c r="B59" s="25" t="s">
        <v>81</v>
      </c>
      <c r="C59" s="15" t="s">
        <v>12</v>
      </c>
      <c r="D59" s="15">
        <v>30</v>
      </c>
      <c r="E59" s="26">
        <v>0</v>
      </c>
      <c r="F59" s="27">
        <v>0</v>
      </c>
      <c r="G59" s="27">
        <f t="shared" si="2"/>
        <v>0</v>
      </c>
      <c r="H59" s="27">
        <f t="shared" si="3"/>
        <v>0</v>
      </c>
      <c r="I59" s="32" t="s">
        <v>139</v>
      </c>
      <c r="J59" s="21" t="s">
        <v>100</v>
      </c>
      <c r="K59" s="14"/>
    </row>
    <row r="60" spans="1:11" ht="30" x14ac:dyDescent="0.25">
      <c r="A60" s="12">
        <v>34</v>
      </c>
      <c r="B60" s="25" t="s">
        <v>81</v>
      </c>
      <c r="C60" s="15" t="s">
        <v>12</v>
      </c>
      <c r="D60" s="15">
        <v>30</v>
      </c>
      <c r="E60" s="26">
        <v>0</v>
      </c>
      <c r="F60" s="27">
        <v>0</v>
      </c>
      <c r="G60" s="27">
        <f t="shared" si="2"/>
        <v>0</v>
      </c>
      <c r="H60" s="27">
        <f t="shared" si="3"/>
        <v>0</v>
      </c>
      <c r="I60" s="32" t="s">
        <v>140</v>
      </c>
      <c r="J60" s="21" t="s">
        <v>100</v>
      </c>
      <c r="K60" s="14"/>
    </row>
    <row r="61" spans="1:11" ht="30" x14ac:dyDescent="0.25">
      <c r="A61" s="13">
        <v>35</v>
      </c>
      <c r="B61" s="25" t="s">
        <v>82</v>
      </c>
      <c r="C61" s="15" t="s">
        <v>12</v>
      </c>
      <c r="D61" s="15">
        <v>10</v>
      </c>
      <c r="E61" s="26">
        <v>0</v>
      </c>
      <c r="F61" s="27">
        <v>0</v>
      </c>
      <c r="G61" s="27">
        <f t="shared" si="2"/>
        <v>0</v>
      </c>
      <c r="H61" s="27">
        <f t="shared" si="3"/>
        <v>0</v>
      </c>
      <c r="I61" s="32" t="s">
        <v>141</v>
      </c>
      <c r="J61" s="21" t="s">
        <v>100</v>
      </c>
      <c r="K61" s="14"/>
    </row>
    <row r="62" spans="1:11" ht="30" x14ac:dyDescent="0.25">
      <c r="A62" s="12">
        <v>36</v>
      </c>
      <c r="B62" s="25" t="s">
        <v>83</v>
      </c>
      <c r="C62" s="15" t="s">
        <v>12</v>
      </c>
      <c r="D62" s="15">
        <v>1</v>
      </c>
      <c r="E62" s="26">
        <v>0</v>
      </c>
      <c r="F62" s="27">
        <v>0</v>
      </c>
      <c r="G62" s="27">
        <f t="shared" si="2"/>
        <v>0</v>
      </c>
      <c r="H62" s="27">
        <f t="shared" si="3"/>
        <v>0</v>
      </c>
      <c r="I62" s="32" t="s">
        <v>142</v>
      </c>
      <c r="J62" s="21" t="s">
        <v>100</v>
      </c>
      <c r="K62" s="14"/>
    </row>
    <row r="63" spans="1:11" ht="30" x14ac:dyDescent="0.25">
      <c r="A63" s="13">
        <v>37</v>
      </c>
      <c r="B63" s="25" t="s">
        <v>29</v>
      </c>
      <c r="C63" s="15" t="s">
        <v>101</v>
      </c>
      <c r="D63" s="15">
        <v>25</v>
      </c>
      <c r="E63" s="26">
        <v>0</v>
      </c>
      <c r="F63" s="27">
        <v>0</v>
      </c>
      <c r="G63" s="27">
        <f t="shared" si="2"/>
        <v>0</v>
      </c>
      <c r="H63" s="27">
        <f t="shared" si="3"/>
        <v>0</v>
      </c>
      <c r="I63" s="37" t="s">
        <v>143</v>
      </c>
      <c r="J63" s="21" t="s">
        <v>100</v>
      </c>
      <c r="K63" s="14"/>
    </row>
    <row r="64" spans="1:11" ht="30" x14ac:dyDescent="0.25">
      <c r="A64" s="12">
        <v>38</v>
      </c>
      <c r="B64" s="25" t="s">
        <v>30</v>
      </c>
      <c r="C64" s="15" t="s">
        <v>12</v>
      </c>
      <c r="D64" s="15">
        <v>500</v>
      </c>
      <c r="E64" s="26">
        <v>0</v>
      </c>
      <c r="F64" s="27">
        <v>0</v>
      </c>
      <c r="G64" s="27">
        <f t="shared" si="2"/>
        <v>0</v>
      </c>
      <c r="H64" s="27">
        <f t="shared" si="3"/>
        <v>0</v>
      </c>
      <c r="I64" s="32" t="s">
        <v>144</v>
      </c>
      <c r="J64" s="21" t="s">
        <v>100</v>
      </c>
      <c r="K64" s="14"/>
    </row>
    <row r="65" spans="1:11" ht="45" x14ac:dyDescent="0.25">
      <c r="A65" s="13">
        <v>39</v>
      </c>
      <c r="B65" s="25" t="s">
        <v>31</v>
      </c>
      <c r="C65" s="15" t="s">
        <v>12</v>
      </c>
      <c r="D65" s="15">
        <v>2000</v>
      </c>
      <c r="E65" s="26">
        <v>0</v>
      </c>
      <c r="F65" s="27">
        <v>0</v>
      </c>
      <c r="G65" s="27">
        <f t="shared" si="2"/>
        <v>0</v>
      </c>
      <c r="H65" s="27">
        <f t="shared" si="3"/>
        <v>0</v>
      </c>
      <c r="I65" s="32" t="s">
        <v>145</v>
      </c>
      <c r="J65" s="21" t="s">
        <v>100</v>
      </c>
      <c r="K65" s="14"/>
    </row>
    <row r="66" spans="1:11" x14ac:dyDescent="0.25">
      <c r="A66" s="12">
        <v>40</v>
      </c>
      <c r="B66" s="25" t="s">
        <v>98</v>
      </c>
      <c r="C66" s="15" t="s">
        <v>12</v>
      </c>
      <c r="D66" s="15">
        <v>500</v>
      </c>
      <c r="E66" s="26">
        <v>0</v>
      </c>
      <c r="F66" s="27">
        <v>0</v>
      </c>
      <c r="G66" s="27">
        <f t="shared" si="2"/>
        <v>0</v>
      </c>
      <c r="H66" s="27">
        <f t="shared" si="3"/>
        <v>0</v>
      </c>
      <c r="I66" s="25" t="s">
        <v>125</v>
      </c>
      <c r="J66" s="21" t="s">
        <v>100</v>
      </c>
      <c r="K66" s="14"/>
    </row>
    <row r="67" spans="1:11" x14ac:dyDescent="0.25">
      <c r="A67" s="13">
        <v>41</v>
      </c>
      <c r="B67" s="25" t="s">
        <v>32</v>
      </c>
      <c r="C67" s="15" t="s">
        <v>12</v>
      </c>
      <c r="D67" s="15">
        <v>3</v>
      </c>
      <c r="E67" s="26">
        <v>0</v>
      </c>
      <c r="F67" s="27">
        <v>0</v>
      </c>
      <c r="G67" s="27">
        <f t="shared" si="2"/>
        <v>0</v>
      </c>
      <c r="H67" s="27">
        <f t="shared" si="3"/>
        <v>0</v>
      </c>
      <c r="I67" s="25" t="s">
        <v>44</v>
      </c>
      <c r="J67" s="21" t="s">
        <v>100</v>
      </c>
      <c r="K67" s="14"/>
    </row>
    <row r="68" spans="1:11" x14ac:dyDescent="0.25">
      <c r="A68" s="12">
        <v>42</v>
      </c>
      <c r="B68" s="25" t="s">
        <v>33</v>
      </c>
      <c r="C68" s="15" t="s">
        <v>12</v>
      </c>
      <c r="D68" s="15">
        <v>3</v>
      </c>
      <c r="E68" s="26">
        <v>0</v>
      </c>
      <c r="F68" s="27">
        <v>0</v>
      </c>
      <c r="G68" s="27">
        <f t="shared" si="2"/>
        <v>0</v>
      </c>
      <c r="H68" s="27">
        <f t="shared" si="3"/>
        <v>0</v>
      </c>
      <c r="I68" s="25" t="s">
        <v>45</v>
      </c>
      <c r="J68" s="21" t="s">
        <v>100</v>
      </c>
      <c r="K68" s="14"/>
    </row>
    <row r="69" spans="1:11" x14ac:dyDescent="0.25">
      <c r="A69" s="13">
        <v>43</v>
      </c>
      <c r="B69" s="25" t="s">
        <v>34</v>
      </c>
      <c r="C69" s="15" t="s">
        <v>14</v>
      </c>
      <c r="D69" s="15">
        <v>5</v>
      </c>
      <c r="E69" s="26">
        <v>0</v>
      </c>
      <c r="F69" s="27">
        <v>0</v>
      </c>
      <c r="G69" s="27">
        <f t="shared" si="2"/>
        <v>0</v>
      </c>
      <c r="H69" s="27">
        <f t="shared" si="3"/>
        <v>0</v>
      </c>
      <c r="I69" s="25" t="s">
        <v>46</v>
      </c>
      <c r="J69" s="21" t="s">
        <v>100</v>
      </c>
      <c r="K69" s="14"/>
    </row>
    <row r="70" spans="1:11" x14ac:dyDescent="0.25">
      <c r="A70" s="12">
        <v>44</v>
      </c>
      <c r="B70" s="25" t="s">
        <v>35</v>
      </c>
      <c r="C70" s="15" t="s">
        <v>12</v>
      </c>
      <c r="D70" s="15">
        <v>2</v>
      </c>
      <c r="E70" s="26">
        <v>0</v>
      </c>
      <c r="F70" s="27">
        <v>0</v>
      </c>
      <c r="G70" s="27">
        <f t="shared" si="2"/>
        <v>0</v>
      </c>
      <c r="H70" s="27">
        <f t="shared" si="3"/>
        <v>0</v>
      </c>
      <c r="I70" s="25" t="s">
        <v>47</v>
      </c>
      <c r="J70" s="21" t="s">
        <v>100</v>
      </c>
      <c r="K70" s="14"/>
    </row>
    <row r="71" spans="1:11" ht="30" x14ac:dyDescent="0.25">
      <c r="A71" s="13">
        <v>45</v>
      </c>
      <c r="B71" s="25" t="s">
        <v>16</v>
      </c>
      <c r="C71" s="15" t="s">
        <v>12</v>
      </c>
      <c r="D71" s="15">
        <v>4</v>
      </c>
      <c r="E71" s="26">
        <v>0</v>
      </c>
      <c r="F71" s="27">
        <v>0</v>
      </c>
      <c r="G71" s="27">
        <f t="shared" si="2"/>
        <v>0</v>
      </c>
      <c r="H71" s="27">
        <f t="shared" si="3"/>
        <v>0</v>
      </c>
      <c r="I71" s="32" t="s">
        <v>146</v>
      </c>
      <c r="J71" s="21" t="s">
        <v>100</v>
      </c>
      <c r="K71" s="14"/>
    </row>
    <row r="72" spans="1:11" x14ac:dyDescent="0.25">
      <c r="A72" s="12">
        <v>46</v>
      </c>
      <c r="B72" s="25" t="s">
        <v>17</v>
      </c>
      <c r="C72" s="15" t="s">
        <v>12</v>
      </c>
      <c r="D72" s="15">
        <v>200</v>
      </c>
      <c r="E72" s="26">
        <v>0</v>
      </c>
      <c r="F72" s="27">
        <v>0</v>
      </c>
      <c r="G72" s="27">
        <f t="shared" si="2"/>
        <v>0</v>
      </c>
      <c r="H72" s="27">
        <f t="shared" si="3"/>
        <v>0</v>
      </c>
      <c r="I72" s="25" t="s">
        <v>25</v>
      </c>
      <c r="J72" s="21" t="s">
        <v>100</v>
      </c>
      <c r="K72" s="14"/>
    </row>
    <row r="73" spans="1:11" x14ac:dyDescent="0.25">
      <c r="A73" s="13">
        <v>47</v>
      </c>
      <c r="B73" s="25" t="s">
        <v>13</v>
      </c>
      <c r="C73" s="15" t="s">
        <v>12</v>
      </c>
      <c r="D73" s="15">
        <v>2</v>
      </c>
      <c r="E73" s="26">
        <v>0</v>
      </c>
      <c r="F73" s="27">
        <v>0</v>
      </c>
      <c r="G73" s="27">
        <f t="shared" si="2"/>
        <v>0</v>
      </c>
      <c r="H73" s="27">
        <f t="shared" si="3"/>
        <v>0</v>
      </c>
      <c r="I73" s="32" t="s">
        <v>147</v>
      </c>
      <c r="J73" s="21" t="s">
        <v>100</v>
      </c>
      <c r="K73" s="14"/>
    </row>
    <row r="74" spans="1:11" x14ac:dyDescent="0.25">
      <c r="A74" s="12">
        <v>48</v>
      </c>
      <c r="B74" s="25" t="s">
        <v>13</v>
      </c>
      <c r="C74" s="15" t="s">
        <v>12</v>
      </c>
      <c r="D74" s="15">
        <v>2</v>
      </c>
      <c r="E74" s="26">
        <v>0</v>
      </c>
      <c r="F74" s="27">
        <v>0</v>
      </c>
      <c r="G74" s="27">
        <f t="shared" si="2"/>
        <v>0</v>
      </c>
      <c r="H74" s="27">
        <f t="shared" si="3"/>
        <v>0</v>
      </c>
      <c r="I74" s="32" t="s">
        <v>148</v>
      </c>
      <c r="J74" s="21" t="s">
        <v>100</v>
      </c>
      <c r="K74" s="14"/>
    </row>
    <row r="75" spans="1:11" x14ac:dyDescent="0.25">
      <c r="A75" s="13">
        <v>49</v>
      </c>
      <c r="B75" s="25" t="s">
        <v>18</v>
      </c>
      <c r="C75" s="15" t="s">
        <v>12</v>
      </c>
      <c r="D75" s="15">
        <v>2</v>
      </c>
      <c r="E75" s="26">
        <v>0</v>
      </c>
      <c r="F75" s="27">
        <v>0</v>
      </c>
      <c r="G75" s="27">
        <f t="shared" si="2"/>
        <v>0</v>
      </c>
      <c r="H75" s="27">
        <f t="shared" si="3"/>
        <v>0</v>
      </c>
      <c r="I75" s="32" t="s">
        <v>149</v>
      </c>
      <c r="J75" s="21" t="s">
        <v>100</v>
      </c>
      <c r="K75" s="14"/>
    </row>
    <row r="76" spans="1:11" ht="30" x14ac:dyDescent="0.25">
      <c r="A76" s="12">
        <v>50</v>
      </c>
      <c r="B76" s="25" t="s">
        <v>36</v>
      </c>
      <c r="C76" s="15" t="s">
        <v>12</v>
      </c>
      <c r="D76" s="15">
        <v>20</v>
      </c>
      <c r="E76" s="26">
        <v>0</v>
      </c>
      <c r="F76" s="27">
        <v>0</v>
      </c>
      <c r="G76" s="27">
        <f t="shared" si="2"/>
        <v>0</v>
      </c>
      <c r="H76" s="27">
        <f t="shared" si="3"/>
        <v>0</v>
      </c>
      <c r="I76" s="25" t="s">
        <v>48</v>
      </c>
      <c r="J76" s="21" t="s">
        <v>100</v>
      </c>
      <c r="K76" s="14"/>
    </row>
    <row r="77" spans="1:11" ht="30" x14ac:dyDescent="0.25">
      <c r="A77" s="13">
        <v>51</v>
      </c>
      <c r="B77" s="25" t="s">
        <v>36</v>
      </c>
      <c r="C77" s="15" t="s">
        <v>12</v>
      </c>
      <c r="D77" s="15">
        <v>20</v>
      </c>
      <c r="E77" s="26">
        <v>0</v>
      </c>
      <c r="F77" s="27">
        <v>0</v>
      </c>
      <c r="G77" s="27">
        <f t="shared" si="2"/>
        <v>0</v>
      </c>
      <c r="H77" s="27">
        <f t="shared" si="3"/>
        <v>0</v>
      </c>
      <c r="I77" s="25" t="s">
        <v>49</v>
      </c>
      <c r="J77" s="21" t="s">
        <v>100</v>
      </c>
      <c r="K77" s="14"/>
    </row>
    <row r="78" spans="1:11" x14ac:dyDescent="0.25">
      <c r="A78" s="12">
        <v>52</v>
      </c>
      <c r="B78" s="25" t="s">
        <v>37</v>
      </c>
      <c r="C78" s="15" t="s">
        <v>12</v>
      </c>
      <c r="D78" s="15">
        <v>5</v>
      </c>
      <c r="E78" s="26">
        <v>0</v>
      </c>
      <c r="F78" s="27">
        <v>0</v>
      </c>
      <c r="G78" s="27">
        <f t="shared" si="2"/>
        <v>0</v>
      </c>
      <c r="H78" s="27">
        <f t="shared" si="3"/>
        <v>0</v>
      </c>
      <c r="I78" s="32" t="s">
        <v>150</v>
      </c>
      <c r="J78" s="21" t="s">
        <v>100</v>
      </c>
      <c r="K78" s="14"/>
    </row>
    <row r="79" spans="1:11" ht="75" x14ac:dyDescent="0.25">
      <c r="A79" s="13">
        <v>53</v>
      </c>
      <c r="B79" s="25" t="s">
        <v>38</v>
      </c>
      <c r="C79" s="15" t="s">
        <v>12</v>
      </c>
      <c r="D79" s="15">
        <v>2</v>
      </c>
      <c r="E79" s="26">
        <v>0</v>
      </c>
      <c r="F79" s="27">
        <v>0</v>
      </c>
      <c r="G79" s="27">
        <f t="shared" si="2"/>
        <v>0</v>
      </c>
      <c r="H79" s="27">
        <f t="shared" si="3"/>
        <v>0</v>
      </c>
      <c r="I79" s="32" t="s">
        <v>151</v>
      </c>
      <c r="J79" s="21" t="s">
        <v>100</v>
      </c>
      <c r="K79" s="14"/>
    </row>
    <row r="80" spans="1:11" x14ac:dyDescent="0.25">
      <c r="A80" s="12">
        <v>54</v>
      </c>
      <c r="B80" s="25" t="s">
        <v>39</v>
      </c>
      <c r="C80" s="15" t="s">
        <v>12</v>
      </c>
      <c r="D80" s="15">
        <v>1</v>
      </c>
      <c r="E80" s="26">
        <v>0</v>
      </c>
      <c r="F80" s="27">
        <v>0</v>
      </c>
      <c r="G80" s="27">
        <f t="shared" si="2"/>
        <v>0</v>
      </c>
      <c r="H80" s="27">
        <f t="shared" si="3"/>
        <v>0</v>
      </c>
      <c r="I80" s="25" t="s">
        <v>50</v>
      </c>
      <c r="J80" s="21" t="s">
        <v>100</v>
      </c>
      <c r="K80" s="14"/>
    </row>
    <row r="81" spans="1:11" x14ac:dyDescent="0.25">
      <c r="A81" s="13">
        <v>55</v>
      </c>
      <c r="B81" s="25" t="s">
        <v>40</v>
      </c>
      <c r="C81" s="15" t="s">
        <v>12</v>
      </c>
      <c r="D81" s="15">
        <v>1</v>
      </c>
      <c r="E81" s="26">
        <v>0</v>
      </c>
      <c r="F81" s="27">
        <v>0</v>
      </c>
      <c r="G81" s="27">
        <f t="shared" si="2"/>
        <v>0</v>
      </c>
      <c r="H81" s="27">
        <f t="shared" si="3"/>
        <v>0</v>
      </c>
      <c r="I81" s="25" t="s">
        <v>51</v>
      </c>
      <c r="J81" s="21" t="s">
        <v>100</v>
      </c>
      <c r="K81" s="14"/>
    </row>
    <row r="82" spans="1:11" x14ac:dyDescent="0.25">
      <c r="A82" s="12">
        <v>56</v>
      </c>
      <c r="B82" s="25" t="s">
        <v>41</v>
      </c>
      <c r="C82" s="15" t="s">
        <v>12</v>
      </c>
      <c r="D82" s="15">
        <v>1</v>
      </c>
      <c r="E82" s="26">
        <v>0</v>
      </c>
      <c r="F82" s="27">
        <v>0</v>
      </c>
      <c r="G82" s="27">
        <f t="shared" si="2"/>
        <v>0</v>
      </c>
      <c r="H82" s="27">
        <f t="shared" si="3"/>
        <v>0</v>
      </c>
      <c r="I82" s="25" t="s">
        <v>52</v>
      </c>
      <c r="J82" s="21" t="s">
        <v>100</v>
      </c>
      <c r="K82" s="14"/>
    </row>
    <row r="83" spans="1:11" ht="30" x14ac:dyDescent="0.25">
      <c r="A83" s="13">
        <v>57</v>
      </c>
      <c r="B83" s="25" t="s">
        <v>42</v>
      </c>
      <c r="C83" s="15" t="s">
        <v>12</v>
      </c>
      <c r="D83" s="15">
        <v>40</v>
      </c>
      <c r="E83" s="26">
        <v>0</v>
      </c>
      <c r="F83" s="27">
        <v>0</v>
      </c>
      <c r="G83" s="27">
        <f t="shared" si="2"/>
        <v>0</v>
      </c>
      <c r="H83" s="27">
        <f t="shared" si="3"/>
        <v>0</v>
      </c>
      <c r="I83" s="25" t="s">
        <v>126</v>
      </c>
      <c r="J83" s="21" t="s">
        <v>100</v>
      </c>
      <c r="K83" s="14"/>
    </row>
    <row r="84" spans="1:11" ht="60" x14ac:dyDescent="0.25">
      <c r="A84" s="12">
        <v>58</v>
      </c>
      <c r="B84" s="25" t="s">
        <v>43</v>
      </c>
      <c r="C84" s="15" t="s">
        <v>12</v>
      </c>
      <c r="D84" s="15">
        <v>4</v>
      </c>
      <c r="E84" s="26">
        <v>0</v>
      </c>
      <c r="F84" s="27">
        <v>0</v>
      </c>
      <c r="G84" s="27">
        <f t="shared" si="2"/>
        <v>0</v>
      </c>
      <c r="H84" s="27">
        <f t="shared" si="3"/>
        <v>0</v>
      </c>
      <c r="I84" s="38" t="s">
        <v>152</v>
      </c>
      <c r="J84" s="21" t="s">
        <v>100</v>
      </c>
      <c r="K84" s="14"/>
    </row>
    <row r="85" spans="1:11" ht="21" x14ac:dyDescent="0.35">
      <c r="A85" s="65" t="s">
        <v>54</v>
      </c>
      <c r="B85" s="65"/>
      <c r="C85" s="65"/>
      <c r="D85" s="65"/>
      <c r="E85" s="11"/>
      <c r="F85" s="11"/>
      <c r="G85" s="28">
        <f>SUM(G27:G84)</f>
        <v>0</v>
      </c>
      <c r="H85" s="28">
        <f>SUM(H27:H84)</f>
        <v>0</v>
      </c>
      <c r="I85" s="18"/>
      <c r="J85" s="19"/>
    </row>
    <row r="86" spans="1:11" x14ac:dyDescent="0.25">
      <c r="A86" s="62"/>
      <c r="B86" s="63"/>
      <c r="C86" s="63"/>
      <c r="D86" s="63"/>
      <c r="E86" s="63"/>
      <c r="F86" s="63"/>
      <c r="G86" s="63"/>
      <c r="H86" s="63"/>
      <c r="I86" s="63"/>
      <c r="J86" s="64"/>
    </row>
    <row r="87" spans="1:11" ht="18.75" x14ac:dyDescent="0.3">
      <c r="A87" s="57" t="s">
        <v>53</v>
      </c>
      <c r="B87" s="58"/>
      <c r="C87" s="58"/>
      <c r="D87" s="59"/>
      <c r="E87" s="14"/>
      <c r="F87" s="16"/>
      <c r="G87" s="29">
        <f>G85+G25</f>
        <v>0</v>
      </c>
      <c r="H87" s="17">
        <f>SUM(H85+H25)</f>
        <v>0</v>
      </c>
      <c r="I87" s="60"/>
      <c r="J87" s="61"/>
    </row>
    <row r="89" spans="1:11" x14ac:dyDescent="0.25">
      <c r="A89" s="68" t="s">
        <v>10</v>
      </c>
      <c r="B89" s="69"/>
      <c r="C89" s="69"/>
      <c r="D89" s="69"/>
      <c r="E89" s="69"/>
      <c r="F89" s="69"/>
      <c r="G89" s="69"/>
      <c r="H89" s="69"/>
      <c r="I89" s="69"/>
      <c r="J89" s="70"/>
    </row>
    <row r="90" spans="1:1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1" ht="15.75" x14ac:dyDescent="0.25">
      <c r="A91" s="30" t="s">
        <v>99</v>
      </c>
      <c r="B91" s="8"/>
      <c r="C91" s="8"/>
      <c r="D91" s="8"/>
      <c r="E91" s="8"/>
      <c r="F91" s="8"/>
      <c r="G91" s="8"/>
      <c r="H91" s="8"/>
      <c r="I91" s="8"/>
      <c r="J91" s="8"/>
    </row>
    <row r="92" spans="1:11" ht="15.75" x14ac:dyDescent="0.25">
      <c r="A92" s="8" t="s">
        <v>8</v>
      </c>
      <c r="B92" s="8"/>
      <c r="C92" s="8"/>
      <c r="D92" s="8"/>
      <c r="E92" s="8"/>
      <c r="F92" s="8"/>
      <c r="G92" s="8"/>
      <c r="H92" s="8"/>
      <c r="I92" s="8"/>
      <c r="J92" s="8"/>
    </row>
    <row r="95" spans="1:11" ht="42" customHeight="1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165" ht="15" customHeight="1" x14ac:dyDescent="0.25"/>
    <row r="509" spans="11:11" x14ac:dyDescent="0.25">
      <c r="K509" s="10"/>
    </row>
    <row r="510" spans="11:11" x14ac:dyDescent="0.25">
      <c r="K510" s="10"/>
    </row>
    <row r="605" ht="15" customHeight="1" x14ac:dyDescent="0.25"/>
    <row r="606" ht="15" customHeight="1" x14ac:dyDescent="0.25"/>
    <row r="607" ht="15.75" customHeight="1" x14ac:dyDescent="0.25"/>
    <row r="608" ht="15.75" customHeight="1" x14ac:dyDescent="0.25"/>
  </sheetData>
  <mergeCells count="17">
    <mergeCell ref="A95:I95"/>
    <mergeCell ref="A87:D87"/>
    <mergeCell ref="I87:J87"/>
    <mergeCell ref="A86:J86"/>
    <mergeCell ref="A85:D85"/>
    <mergeCell ref="A10:J10"/>
    <mergeCell ref="A89:J89"/>
    <mergeCell ref="A25:D25"/>
    <mergeCell ref="A2:K2"/>
    <mergeCell ref="C4:K4"/>
    <mergeCell ref="C5:K5"/>
    <mergeCell ref="C6:K6"/>
    <mergeCell ref="A8:K8"/>
    <mergeCell ref="A26:K26"/>
    <mergeCell ref="A5:B5"/>
    <mergeCell ref="A4:B4"/>
    <mergeCell ref="A6:B6"/>
  </mergeCells>
  <pageMargins left="0.7" right="0.7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F0B99B-DE72-46DF-B701-7F32E3CD02F0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Laboratórne vybavenie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Botikova</dc:creator>
  <cp:lastModifiedBy>Pastierikova Nina</cp:lastModifiedBy>
  <cp:lastPrinted>2018-08-14T11:55:30Z</cp:lastPrinted>
  <dcterms:created xsi:type="dcterms:W3CDTF">2018-03-14T13:28:59Z</dcterms:created>
  <dcterms:modified xsi:type="dcterms:W3CDTF">2022-11-04T11:15:32Z</dcterms:modified>
</cp:coreProperties>
</file>